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66925"/>
  <mc:AlternateContent xmlns:mc="http://schemas.openxmlformats.org/markup-compatibility/2006">
    <mc:Choice Requires="x15">
      <x15ac:absPath xmlns:x15ac="http://schemas.microsoft.com/office/spreadsheetml/2010/11/ac" url="https://coordinationsc.sharepoint.com/sites/CSCData/Shared Documents/General/G000 - REL EXT ET PUBL/Reseaux/Rel_ext/Disp/Activités collectives et codev/"/>
    </mc:Choice>
  </mc:AlternateContent>
  <xr:revisionPtr revIDLastSave="31" documentId="13_ncr:1_{1E815688-C474-412A-B132-F7DA145194F9}" xr6:coauthVersionLast="47" xr6:coauthVersionMax="47" xr10:uidLastSave="{F7BE49E9-43EE-4549-9CC0-8A62A21EF7B2}"/>
  <bookViews>
    <workbookView xWindow="-120" yWindow="-120" windowWidth="25440" windowHeight="15390" xr2:uid="{C250161D-5234-47BC-83FF-1C49DC8A3BAC}"/>
  </bookViews>
  <sheets>
    <sheet name="Formulaire" sheetId="5" r:id="rId1"/>
    <sheet name="CHARGES SOCIALES_Optionnnel" sheetId="4" r:id="rId2"/>
    <sheet name="SOURCE" sheetId="1" state="hidden" r:id="rId3"/>
  </sheets>
  <definedNames>
    <definedName name="_xlnm._FilterDatabase" localSheetId="0" hidden="1">Formulaire!$B$2:$N$8</definedName>
    <definedName name="Volet_3___Appuie_au_développement_des_compétence_et_de_l_expertise_des_conseillers">#REF!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82" i="5" l="1"/>
  <c r="N65" i="5"/>
  <c r="N51" i="5"/>
  <c r="N28" i="5"/>
  <c r="M73" i="5"/>
  <c r="M74" i="5"/>
  <c r="M75" i="5"/>
  <c r="M76" i="5"/>
  <c r="M77" i="5"/>
  <c r="M78" i="5"/>
  <c r="M79" i="5"/>
  <c r="M80" i="5"/>
  <c r="M81" i="5"/>
  <c r="L81" i="5"/>
  <c r="L80" i="5"/>
  <c r="L79" i="5"/>
  <c r="L78" i="5"/>
  <c r="L77" i="5"/>
  <c r="L76" i="5"/>
  <c r="L75" i="5"/>
  <c r="L74" i="5"/>
  <c r="L73" i="5"/>
  <c r="L72" i="5"/>
  <c r="L64" i="5"/>
  <c r="L63" i="5"/>
  <c r="L62" i="5"/>
  <c r="L61" i="5"/>
  <c r="L60" i="5"/>
  <c r="L59" i="5"/>
  <c r="L58" i="5"/>
  <c r="L57" i="5"/>
  <c r="L56" i="5"/>
  <c r="M87" i="5" l="1"/>
  <c r="M88" i="5" s="1"/>
  <c r="A2" i="1"/>
  <c r="I14" i="5"/>
  <c r="K14" i="5" s="1"/>
  <c r="K51" i="5"/>
  <c r="J51" i="5"/>
  <c r="K65" i="5"/>
  <c r="L50" i="5"/>
  <c r="M50" i="5" s="1"/>
  <c r="L49" i="5"/>
  <c r="M49" i="5" s="1"/>
  <c r="L48" i="5"/>
  <c r="M48" i="5" s="1"/>
  <c r="L47" i="5"/>
  <c r="M47" i="5" s="1"/>
  <c r="L46" i="5"/>
  <c r="M46" i="5" s="1"/>
  <c r="L45" i="5"/>
  <c r="M45" i="5" s="1"/>
  <c r="L44" i="5"/>
  <c r="M44" i="5" s="1"/>
  <c r="L43" i="5"/>
  <c r="M43" i="5" s="1"/>
  <c r="L42" i="5"/>
  <c r="M42" i="5" s="1"/>
  <c r="L41" i="5"/>
  <c r="M41" i="5" s="1"/>
  <c r="M89" i="5" l="1"/>
  <c r="M90" i="5"/>
  <c r="L51" i="5"/>
  <c r="K82" i="5" l="1"/>
  <c r="J28" i="5"/>
  <c r="I27" i="5"/>
  <c r="K27" i="5" s="1"/>
  <c r="E27" i="5" a="1"/>
  <c r="E27" i="5" s="1"/>
  <c r="I26" i="5"/>
  <c r="K26" i="5" s="1"/>
  <c r="M26" i="5" s="1"/>
  <c r="E26" i="5" a="1"/>
  <c r="E26" i="5" s="1"/>
  <c r="I25" i="5"/>
  <c r="K25" i="5" s="1"/>
  <c r="M25" i="5" s="1"/>
  <c r="E25" i="5" a="1"/>
  <c r="E25" i="5" s="1"/>
  <c r="I24" i="5"/>
  <c r="K24" i="5" s="1"/>
  <c r="E24" i="5" a="1"/>
  <c r="E24" i="5" s="1"/>
  <c r="I23" i="5"/>
  <c r="K23" i="5" s="1"/>
  <c r="E23" i="5" a="1"/>
  <c r="E23" i="5" s="1"/>
  <c r="I22" i="5"/>
  <c r="K22" i="5" s="1"/>
  <c r="M22" i="5" s="1"/>
  <c r="E22" i="5" a="1"/>
  <c r="E22" i="5" s="1"/>
  <c r="I21" i="5"/>
  <c r="K21" i="5" s="1"/>
  <c r="L21" i="5" s="1"/>
  <c r="E21" i="5" a="1"/>
  <c r="E21" i="5" s="1"/>
  <c r="I20" i="5"/>
  <c r="K20" i="5" s="1"/>
  <c r="E20" i="5" a="1"/>
  <c r="E20" i="5" s="1"/>
  <c r="I19" i="5"/>
  <c r="K19" i="5" s="1"/>
  <c r="E19" i="5" a="1"/>
  <c r="E19" i="5" s="1"/>
  <c r="I18" i="5"/>
  <c r="K18" i="5" s="1"/>
  <c r="M18" i="5" s="1"/>
  <c r="E18" i="5" a="1"/>
  <c r="E18" i="5" s="1"/>
  <c r="I17" i="5"/>
  <c r="K17" i="5" s="1"/>
  <c r="L17" i="5" s="1"/>
  <c r="E17" i="5" a="1"/>
  <c r="E17" i="5" s="1"/>
  <c r="I16" i="5"/>
  <c r="K16" i="5" s="1"/>
  <c r="E16" i="5" a="1"/>
  <c r="E16" i="5" s="1"/>
  <c r="I15" i="5"/>
  <c r="K15" i="5" s="1"/>
  <c r="E15" i="5" a="1"/>
  <c r="E15" i="5" s="1"/>
  <c r="M14" i="5"/>
  <c r="E14" i="5" a="1"/>
  <c r="E14" i="5" s="1"/>
  <c r="L65" i="5" l="1"/>
  <c r="L82" i="5"/>
  <c r="L15" i="5"/>
  <c r="M15" i="5"/>
  <c r="L23" i="5"/>
  <c r="M23" i="5"/>
  <c r="M16" i="5"/>
  <c r="L16" i="5"/>
  <c r="M24" i="5"/>
  <c r="L24" i="5"/>
  <c r="L27" i="5"/>
  <c r="M27" i="5"/>
  <c r="M51" i="5"/>
  <c r="M20" i="5"/>
  <c r="L20" i="5"/>
  <c r="L19" i="5"/>
  <c r="M19" i="5"/>
  <c r="K28" i="5"/>
  <c r="L14" i="5"/>
  <c r="L18" i="5"/>
  <c r="L22" i="5"/>
  <c r="L26" i="5"/>
  <c r="L25" i="5"/>
  <c r="M17" i="5"/>
  <c r="M21" i="5"/>
  <c r="L28" i="5" l="1"/>
  <c r="D87" i="5" s="1"/>
  <c r="D88" i="5" s="1"/>
  <c r="H26" i="4" l="1"/>
  <c r="H27" i="4" s="1"/>
  <c r="H28" i="4" s="1"/>
  <c r="G26" i="4"/>
  <c r="G27" i="4" s="1"/>
  <c r="G28" i="4" s="1"/>
  <c r="F26" i="4"/>
  <c r="F27" i="4" s="1"/>
  <c r="F28" i="4" s="1"/>
  <c r="E26" i="4"/>
  <c r="E27" i="4" s="1"/>
  <c r="E28" i="4" s="1"/>
  <c r="D26" i="4"/>
  <c r="D27" i="4" s="1"/>
  <c r="D28" i="4" s="1"/>
  <c r="C26" i="4"/>
  <c r="C27" i="4" s="1"/>
  <c r="C28" i="4"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<sst xmlns="http://schemas.openxmlformats.org/spreadsheetml/2006/main" count="186" uniqueCount="135">
  <si>
    <t>FORMULAIRE DE RÉCLAMATION DES DÉPENSES</t>
  </si>
  <si>
    <t>202X-XX-XX</t>
  </si>
  <si>
    <t>Date</t>
  </si>
  <si>
    <t>Numéro de la facture</t>
  </si>
  <si>
    <t>Nom du fournisseur</t>
  </si>
  <si>
    <t>Description des dépenses</t>
  </si>
  <si>
    <t>Montant 
avant taxes</t>
  </si>
  <si>
    <t>Total</t>
  </si>
  <si>
    <t>●Je m'engage à conserver toutes les factures et les pièces justificatives originales jusqu'à cinq (5) ans après le dernier versement de l'aide financière ou jusqu'au règlement des litiges et réclamations, selon la plus tardive des deux dates.</t>
  </si>
  <si>
    <t>●Je déclare que tous les renseignements fournis dans le présent formulaire sont véridiques et complets. Je comprends que toute aide financière versée à la suite du dépôt du présent formulaire pourra faire l'objet d'une vérification.</t>
  </si>
  <si>
    <t>Location - Équipement</t>
  </si>
  <si>
    <t>Frais lié aux communications</t>
  </si>
  <si>
    <t>Frais lié à la publicité</t>
  </si>
  <si>
    <t>Frais lié à la diffusion de l'information</t>
  </si>
  <si>
    <t>À sélectionner</t>
  </si>
  <si>
    <t>Type de dépense</t>
  </si>
  <si>
    <t xml:space="preserve">PROGRAMME SERVICES-CONSEILS 2023-2028  </t>
  </si>
  <si>
    <t>Sous-volet 4.2- Soutien à la consolidation de l'offre de services-conseils</t>
  </si>
  <si>
    <t>Programme :</t>
  </si>
  <si>
    <t xml:space="preserve">Volet : </t>
  </si>
  <si>
    <t xml:space="preserve">Titre du projet : </t>
  </si>
  <si>
    <t>Appellation d'emploi</t>
  </si>
  <si>
    <t>Catégorie d'emploi</t>
  </si>
  <si>
    <t>Charges sociales ($)</t>
  </si>
  <si>
    <t>(À sélectionner)</t>
  </si>
  <si>
    <t>Colonne1</t>
  </si>
  <si>
    <t>Catégorie d'emplois</t>
  </si>
  <si>
    <t>S.O</t>
  </si>
  <si>
    <t>Agent(e) de bureau</t>
  </si>
  <si>
    <t>Agent de bureau/secrétariat</t>
  </si>
  <si>
    <t>Agent(e) de secrétariat</t>
  </si>
  <si>
    <t>Agronome</t>
  </si>
  <si>
    <t>Professionnel</t>
  </si>
  <si>
    <t>Chercheur(-euse) universitaire</t>
  </si>
  <si>
    <t>Chercheur(-euse) centre recherche</t>
  </si>
  <si>
    <t>Étudiant(e) salarié(e) – postdoctorat</t>
  </si>
  <si>
    <t>Étudiant</t>
  </si>
  <si>
    <r>
      <t>Étudiant(e) salarié(e) – 3</t>
    </r>
    <r>
      <rPr>
        <vertAlign val="superscript"/>
        <sz val="11"/>
        <color theme="1"/>
        <rFont val="Calibri"/>
        <family val="2"/>
        <scheme val="minor"/>
      </rPr>
      <t>e</t>
    </r>
    <r>
      <rPr>
        <sz val="11"/>
        <color theme="1"/>
        <rFont val="Calibri"/>
        <family val="2"/>
        <scheme val="minor"/>
      </rPr>
      <t xml:space="preserve"> cycle</t>
    </r>
  </si>
  <si>
    <r>
      <t>Étudiant(e) salarié(e) – 2</t>
    </r>
    <r>
      <rPr>
        <vertAlign val="superscript"/>
        <sz val="11"/>
        <color theme="1"/>
        <rFont val="Calibri"/>
        <family val="2"/>
        <scheme val="minor"/>
      </rPr>
      <t>e</t>
    </r>
    <r>
      <rPr>
        <sz val="11"/>
        <color theme="1"/>
        <rFont val="Calibri"/>
        <family val="2"/>
        <scheme val="minor"/>
      </rPr>
      <t xml:space="preserve"> cycle</t>
    </r>
  </si>
  <si>
    <r>
      <t>Étudiant(e) salarié(e) – 1</t>
    </r>
    <r>
      <rPr>
        <vertAlign val="superscript"/>
        <sz val="10"/>
        <rFont val="Arial"/>
        <family val="2"/>
      </rPr>
      <t>er</t>
    </r>
    <r>
      <rPr>
        <sz val="11"/>
        <color theme="1"/>
        <rFont val="Calibri"/>
        <family val="2"/>
        <scheme val="minor"/>
      </rPr>
      <t xml:space="preserve"> cycle</t>
    </r>
  </si>
  <si>
    <t>Étudiant(e) salarié(e) – autre</t>
  </si>
  <si>
    <t>Étudiant(e) boursier(-ière)</t>
  </si>
  <si>
    <t>Gestionnaire</t>
  </si>
  <si>
    <t>Ingénieur(e)</t>
  </si>
  <si>
    <t>Ouvrier(-ière)</t>
  </si>
  <si>
    <t>Ouvrier</t>
  </si>
  <si>
    <t>Pêcheur(-euse)</t>
  </si>
  <si>
    <t>Producteur(-trice) agricole</t>
  </si>
  <si>
    <t>Professionnel(le) de recherche</t>
  </si>
  <si>
    <t>Technicien(ne)</t>
  </si>
  <si>
    <t>Technicien</t>
  </si>
  <si>
    <t>Vétérinaire</t>
  </si>
  <si>
    <t>Autre</t>
  </si>
  <si>
    <t>Sous-total :</t>
  </si>
  <si>
    <t>SECTION 2 - FRAIS DE DÉPLACEMENT</t>
  </si>
  <si>
    <t>Pour consulter les taux et les tarifs en vigueur :</t>
  </si>
  <si>
    <t>Directive concernant les frais de déplacement des personnes engagées à honoraires par des organismes publics</t>
  </si>
  <si>
    <t>Sous-total</t>
  </si>
  <si>
    <t xml:space="preserve">Aide financière demandée  </t>
  </si>
  <si>
    <t>Dates 
(période)</t>
  </si>
  <si>
    <t>Date de la 
réclamation :</t>
  </si>
  <si>
    <t>Frais d'administration (15%)</t>
  </si>
  <si>
    <t>AUTRE DÉPENSES _LISTE</t>
  </si>
  <si>
    <t>Validation de la facture la plus élevée parmi celles de moins de 2500 $</t>
  </si>
  <si>
    <t>Détail des tâches réalisées</t>
  </si>
  <si>
    <t>Régime de rentes du Québec (RRQ)</t>
  </si>
  <si>
    <t>Assurance-emploi (AE)</t>
  </si>
  <si>
    <t>Régime québécois d’assurance parentale (RQAP)</t>
  </si>
  <si>
    <t>Fonds des services de santé (FSS)</t>
  </si>
  <si>
    <t>Commission des normes, de l’équité, de la santé et de la sécurité du travail (CNESST) (5) :
- Normes du travail : 0,06 %
- Fonds de la santé et de la sécurité du travail : 1,50 %</t>
  </si>
  <si>
    <t xml:space="preserve">Indemnités de vacances </t>
  </si>
  <si>
    <t>Fonds de développement et de reconnaissances des compétences de la main-d’œuvre</t>
  </si>
  <si>
    <t>Jours fériés</t>
  </si>
  <si>
    <t>MÉTHODE DÉTAILLÉE DE PRÉSENTATON DES CHARGES SOCIALES</t>
  </si>
  <si>
    <t>Noms des employés :</t>
  </si>
  <si>
    <t>Taux horaires ($) :</t>
  </si>
  <si>
    <t>Autres (précisez)</t>
  </si>
  <si>
    <t>Montant admissible de charges sociales ($)</t>
  </si>
  <si>
    <t>Salaire total incluant les charges sociales ($)</t>
  </si>
  <si>
    <t>Des colonnes supplémentaires peuvent être ajoutées en cas de besoin.</t>
  </si>
  <si>
    <t>Note : Les montants indiqués dans le tableau pour RRQ, RQAP, AE, FSS, CNESST, vacances, jours fériés, Fonds de développement de la compétence et de la main-d’œuvre sont ceux de la méthode à taux fixe et peuvent être ajustés.</t>
  </si>
  <si>
    <t>INSTRUCTION_MÉTHODE DE PRÉSENTATION DES CHARGES SOCIALES</t>
  </si>
  <si>
    <t>Prénom et nom de la personne</t>
  </si>
  <si>
    <t>Coût total de la réclammation présentée</t>
  </si>
  <si>
    <t>Pièces justificatives exigées</t>
  </si>
  <si>
    <t>-</t>
  </si>
  <si>
    <t>Coût total admissible:</t>
  </si>
  <si>
    <t xml:space="preserve">Frais d'administration addmissible (15%): </t>
  </si>
  <si>
    <t>COMMENTAIRES:</t>
  </si>
  <si>
    <t>SECTION 4 - FRAIS D'ADMINISTRATION</t>
  </si>
  <si>
    <r>
      <t xml:space="preserve">Description 
</t>
    </r>
    <r>
      <rPr>
        <sz val="9"/>
        <rFont val="Arial"/>
        <family val="2"/>
      </rPr>
      <t>(précisez le motif du déplacement, le nombre de déplacements réalisés)</t>
    </r>
  </si>
  <si>
    <r>
      <t xml:space="preserve">Description
 </t>
    </r>
    <r>
      <rPr>
        <sz val="9"/>
        <rFont val="Arial"/>
        <family val="2"/>
      </rPr>
      <t>(précisez la durée du séjour, le nombre de personne, le motif, le tarif en vigueur…)</t>
    </r>
  </si>
  <si>
    <t>Coût total
($)</t>
  </si>
  <si>
    <t xml:space="preserve">●Je confirme, par la transmission du présent document, l'acceptation des dispositions du présent engagement et certifie disposer de l'autorité compétente pour agir à titre de représentant du demandeur, le cas échéant. </t>
  </si>
  <si>
    <r>
      <t xml:space="preserve">Taux
</t>
    </r>
    <r>
      <rPr>
        <sz val="9"/>
        <rFont val="Arial"/>
        <family val="2"/>
      </rPr>
      <t>($/km)</t>
    </r>
  </si>
  <si>
    <r>
      <t xml:space="preserve">Coût total 
</t>
    </r>
    <r>
      <rPr>
        <sz val="9"/>
        <rFont val="Arial"/>
        <family val="2"/>
      </rPr>
      <t>($)</t>
    </r>
  </si>
  <si>
    <r>
      <t xml:space="preserve">Distance totale 
</t>
    </r>
    <r>
      <rPr>
        <sz val="9"/>
        <rFont val="Arial"/>
        <family val="2"/>
      </rPr>
      <t xml:space="preserve">(km) </t>
    </r>
  </si>
  <si>
    <t>Taux horaire ($)</t>
  </si>
  <si>
    <t>MÉTHODE DÉTAILLÉE</t>
  </si>
  <si>
    <r>
      <t xml:space="preserve">Tout bénéficiaire peut se prévaloir de la méthode détaillée s’il démontre que ses frais réels engagés pour la moyenne de son organisation sont supérieurs à ceux de la méthode à taux fixe (26 %). Ainsi, il devra fournir au Ministère ses preuves comptables détaillées pour chacune de ses charges sociales, et ce, distinctement pour chacun des postes de dépenses (RRQ, RQAP, AE, FSS, CNESST, vacances, jours fériés, Fonds de développement et de reconnaissance des compétences de la main-d’œuvre). 
La </t>
    </r>
    <r>
      <rPr>
        <b/>
        <u/>
        <sz val="10"/>
        <rFont val="Arial"/>
        <family val="2"/>
      </rPr>
      <t>section ci-bas</t>
    </r>
    <r>
      <rPr>
        <sz val="10"/>
        <rFont val="Arial"/>
        <family val="2"/>
      </rPr>
      <t xml:space="preserve"> doit être complétée par tout bénéficiaire désirant se prévaloir de la méthode détaillée.</t>
    </r>
  </si>
  <si>
    <r>
      <t>Aide financière demandée</t>
    </r>
    <r>
      <rPr>
        <sz val="9"/>
        <rFont val="Arial"/>
        <family val="2"/>
      </rPr>
      <t xml:space="preserve"> ($)  </t>
    </r>
  </si>
  <si>
    <t>7850, 7850F</t>
  </si>
  <si>
    <t xml:space="preserve">  2.1 DÉPLACEMENT</t>
  </si>
  <si>
    <t xml:space="preserve">  2.2 SÉJOUR (REPAS ET HÉBERGEMENT) </t>
  </si>
  <si>
    <r>
      <t>Charges sociales</t>
    </r>
    <r>
      <rPr>
        <b/>
        <vertAlign val="superscript"/>
        <sz val="9"/>
        <color rgb="FFC00000"/>
        <rFont val="Arial"/>
        <family val="2"/>
      </rPr>
      <t>(1)</t>
    </r>
    <r>
      <rPr>
        <b/>
        <sz val="9"/>
        <rFont val="Arial"/>
        <family val="2"/>
      </rPr>
      <t xml:space="preserve"> (%)</t>
    </r>
  </si>
  <si>
    <t>Nom de la personne qui a rempli ce formulaire:</t>
  </si>
  <si>
    <t>Mesure</t>
  </si>
  <si>
    <t>Volet</t>
  </si>
  <si>
    <t>%</t>
  </si>
  <si>
    <t>7859.7859F</t>
  </si>
  <si>
    <t xml:space="preserve">Section 1 - RÉCLAMATION FRAIS DE RÉMUNÉRATION DU PERSONNEL DU DEMANDEUR </t>
  </si>
  <si>
    <r>
      <t xml:space="preserve">Si vous désirez vous prévaloir de la méthode détaillée, vous devez démontrer que ses frais réels engagés pour votre organisation sont supérieurs à ceux de la méthode à taux fixe (26 %). Ainsi vous devrez fournir au Ministère ses preuves comptables détaillées pour chacune de ses charges sociales, et ce, distinctement pour chacun des postes de dépenses (RRQ, RQAP, AE, FSS, CNESST, vacances, jours fériés, Fonds de développement de la compétence et de la main-d’œuvre). Si la norme du programme prévoit également l’admissibilité des avantages sociaux </t>
    </r>
    <r>
      <rPr>
        <i/>
        <sz val="10"/>
        <color theme="1"/>
        <rFont val="Arial"/>
        <family val="2"/>
      </rPr>
      <t>(</t>
    </r>
    <r>
      <rPr>
        <sz val="10"/>
        <color theme="1"/>
        <rFont val="Arial"/>
        <family val="2"/>
      </rPr>
      <t xml:space="preserve">maladies, assurances collectives, régime de retraite privé) et qu'une réclamation est faite, vous devrez également les inclure dans la démonstration comptable. </t>
    </r>
  </si>
  <si>
    <t>Ne sont pas considérés comme avantages sociaux ou charges sociales notamment toutes dépenses courantes de l’organisation (ex. : location de bureau, téléphone, internet, voiture), les dépenses de types sociales (ex. : cadeaux, fête de Noël), de même que les dépenses liées à l’habillement (ex. : bottes, manteau).</t>
  </si>
  <si>
    <t>Éléments de la rémunération dont bénéficie le salarié, en sus de son salaire. Les avantages sociaux comprennent les indemnités de vacances, les congés maladie et les jours fériés, les frais liés aux assurances collectives et les régimes de retraite.</t>
  </si>
  <si>
    <t>Mesures ayant une valeur financière s’ajoutant au salaire que prend un employeur au bénéfice de ses employés. Les charges sociales sont des sommes que tout employeur doit verser aux gouvernements provincial et fédéral ainsi qu’aux organismes. Elles comprennent les frais à débourser par l’employeur à l’assurance-emploi, au Régime des rentes du Québec, au Régime québécois d’assurance parentale, au Fonds des services de santé et les frais liés à la Commission des normes, de l’Équité, de la Santé, et de la Sécurité du travail.</t>
  </si>
  <si>
    <t>DÉFINITIONS:</t>
  </si>
  <si>
    <r>
      <rPr>
        <sz val="10"/>
        <color theme="1" tint="0.249977111117893"/>
        <rFont val="Arial"/>
        <family val="2"/>
      </rPr>
      <t xml:space="preserve">- </t>
    </r>
    <r>
      <rPr>
        <b/>
        <i/>
        <u/>
        <sz val="10"/>
        <color theme="1" tint="0.249977111117893"/>
        <rFont val="Arial"/>
        <family val="2"/>
      </rPr>
      <t xml:space="preserve">Charges Sociales </t>
    </r>
    <r>
      <rPr>
        <sz val="10"/>
        <color theme="1" tint="0.249977111117893"/>
        <rFont val="Arial"/>
        <family val="2"/>
      </rPr>
      <t>:</t>
    </r>
    <r>
      <rPr>
        <b/>
        <i/>
        <u/>
        <sz val="10"/>
        <color theme="1" tint="0.249977111117893"/>
        <rFont val="Arial"/>
        <family val="2"/>
      </rPr>
      <t xml:space="preserve">
</t>
    </r>
  </si>
  <si>
    <r>
      <t xml:space="preserve">- </t>
    </r>
    <r>
      <rPr>
        <b/>
        <i/>
        <u/>
        <sz val="11"/>
        <color theme="1" tint="0.249977111117893"/>
        <rFont val="Calibri"/>
        <family val="2"/>
        <scheme val="minor"/>
      </rPr>
      <t>Avantages Sociaux</t>
    </r>
    <r>
      <rPr>
        <sz val="11"/>
        <color theme="1" tint="0.249977111117893"/>
        <rFont val="Calibri"/>
        <family val="2"/>
        <scheme val="minor"/>
      </rPr>
      <t xml:space="preserve"> :</t>
    </r>
  </si>
  <si>
    <r>
      <t>Nombre d'heures</t>
    </r>
    <r>
      <rPr>
        <b/>
        <vertAlign val="superscript"/>
        <sz val="9"/>
        <color rgb="FFC00000"/>
        <rFont val="Arial"/>
        <family val="2"/>
      </rPr>
      <t>(2)</t>
    </r>
  </si>
  <si>
    <t xml:space="preserve">Bénéficiaire (demandeur): </t>
  </si>
  <si>
    <t>Volet 2 – Appui à la diffusion d’information et aux activités de codéveloppement des entreprises</t>
  </si>
  <si>
    <r>
      <rPr>
        <i/>
        <vertAlign val="superscript"/>
        <sz val="9.5"/>
        <color rgb="FFC00000"/>
        <rFont val="Arial"/>
        <family val="2"/>
      </rPr>
      <t>(1)</t>
    </r>
    <r>
      <rPr>
        <i/>
        <sz val="9.5"/>
        <rFont val="Arial"/>
        <family val="2"/>
      </rPr>
      <t xml:space="preserve"> La colonne « charges sociales » inclut également les avantages sociaux. Une démonstration comptable est requise lorsque le pourcentage des charges sociales et des avantages sociaux de la main d'oeuvre représente plus de 26 % du salaire. Il est alors necessaire de compléter l'onglet "CHARGES SOCIALES_Optionnel".</t>
    </r>
  </si>
  <si>
    <r>
      <rPr>
        <i/>
        <vertAlign val="superscript"/>
        <sz val="9.5"/>
        <color rgb="FFC00000"/>
        <rFont val="Arial"/>
        <family val="2"/>
      </rPr>
      <t>(2)</t>
    </r>
    <r>
      <rPr>
        <i/>
        <sz val="9.5"/>
        <rFont val="Arial"/>
        <family val="2"/>
      </rPr>
      <t xml:space="preserve"> Le nombre d’heures réalisées et déclarées dans le cadre du projet doit exclure les vacances, les maladies et les jours fériés (celles-ci figureront dans les avantages sociaux);</t>
    </r>
  </si>
  <si>
    <t>SECTION RÉSERVÉE AU RÉSEAU AGRICONSEILS</t>
  </si>
  <si>
    <t>●J’ai informé le réseau Agriconseils de toute somme d’argent reçue ou à recevoir d’un autre ministère ou organisme gouvernemental, en lien avec le présent projet pour lequel je reçois une aide financière.</t>
  </si>
  <si>
    <t xml:space="preserve">
Dates 
</t>
  </si>
  <si>
    <t>●J’atteste que les montants inscrits correspondent à la somme, avant taxes, réellement déboursée et encourue aux fins du projet accepté dans le cadre du programme mentionné en en-tête. De plus, je joins au formulaire une copie de chaque facture et j'en certifie l'authenticité.</t>
  </si>
  <si>
    <t xml:space="preserve"> </t>
  </si>
  <si>
    <t>SECTION 3 - AUTRE DÉPENSES (honoraires professionnels, location de salles, de matériel, etc., frais liés aux communications,  à la publicité et à la diffusion d'information)</t>
  </si>
  <si>
    <t>Montant 
 avant taxes</t>
  </si>
  <si>
    <t>Aide financière</t>
  </si>
  <si>
    <t>Honoraire professionnel des partenaires</t>
  </si>
  <si>
    <t>Location - Matériel</t>
  </si>
  <si>
    <t>Achat - Matériel</t>
  </si>
  <si>
    <t>Location - Locaux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</si>
</sst>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 * #,##0.00_)\ &quot;$&quot;_ ;_ * \(#,##0.00\)\ &quot;$&quot;_ ;_ * &quot;-&quot;??_)\ &quot;$&quot;_ ;_ @_ "/>
    <numFmt numFmtId="164" formatCode="#,##0.00\ &quot;$&quot;"/>
    <numFmt numFmtId="165" formatCode="#,##0.00\ _$_);\(#,##0.00\ _$\)"/>
  </numFmts>
  <fonts count="47" x14ac:knownFonts="1">
    <font>
      <sz val="11"/>
      <color theme="1"/>
      <name val="Calibri"/>
      <family val="2"/>
      <scheme val="minor"/>
    </font>
    <font>
      <sz val="11"/>
      <color theme="1"/>
      <name val="Calibri"/>
      <family val="2"/>
      <scheme val="minor"/>
    </font>
    <font>
      <b/>
      <sz val="12"/>
      <name val="Arial"/>
      <family val="2"/>
    </font>
    <font>
      <b/>
      <sz val="9"/>
      <name val="Arial"/>
      <family val="2"/>
    </font>
    <font>
      <sz val="9"/>
      <name val="Arial"/>
      <family val="2"/>
    </font>
    <font>
      <b/>
      <sz val="11"/>
      <name val="Arial"/>
      <family val="2"/>
    </font>
    <font>
      <b/>
      <sz val="8"/>
      <name val="Arial"/>
      <family val="2"/>
    </font>
    <font>
      <b/>
      <sz val="10"/>
      <name val="Arial"/>
      <family val="2"/>
    </font>
    <font>
      <sz val="8"/>
      <name val="Calibri"/>
      <family val="2"/>
    </font>
    <font>
      <sz val="9"/>
      <color rgb="FFFF0000"/>
      <name val="Arial"/>
      <family val="2"/>
    </font>
    <font>
      <sz val="11"/>
      <color theme="1"/>
      <name val="Arial Narrow"/>
      <family val="2"/>
    </font>
    <font>
      <b/>
      <sz val="9"/>
      <color theme="1"/>
      <name val="Arial"/>
      <family val="2"/>
    </font>
    <font>
      <sz val="10"/>
      <name val="Arial"/>
      <family val="2"/>
    </font>
    <font>
      <vertAlign val="superscript"/>
      <sz val="11"/>
      <color theme="1"/>
      <name val="Calibri"/>
      <family val="2"/>
      <scheme val="minor"/>
    </font>
    <font>
      <vertAlign val="superscript"/>
      <sz val="10"/>
      <name val="Arial"/>
      <family val="2"/>
    </font>
    <font>
      <u/>
      <sz val="11"/>
      <color theme="10"/>
      <name val="Calibri"/>
      <family val="2"/>
      <scheme val="minor"/>
    </font>
    <font>
      <b/>
      <sz val="8"/>
      <color rgb="FFFF0000"/>
      <name val="Arial"/>
      <family val="2"/>
    </font>
    <font>
      <i/>
      <sz val="10"/>
      <name val="Arial"/>
      <family val="2"/>
    </font>
    <font>
      <i/>
      <sz val="9"/>
      <name val="Arial"/>
      <family val="2"/>
    </font>
    <font>
      <b/>
      <sz val="11"/>
      <color theme="3"/>
      <name val="Calibri"/>
      <family val="2"/>
      <scheme val="minor"/>
    </font>
    <font>
      <b/>
      <sz val="10"/>
      <color theme="0"/>
      <name val="Arial"/>
      <family val="2"/>
    </font>
    <font>
      <sz val="11"/>
      <name val="Arial"/>
      <family val="2"/>
    </font>
    <font>
      <b/>
      <sz val="11"/>
      <color theme="1"/>
      <name val="Arial"/>
      <family val="2"/>
    </font>
    <font>
      <sz val="10"/>
      <color theme="1"/>
      <name val="Arial"/>
      <family val="2"/>
    </font>
    <font>
      <b/>
      <sz val="12"/>
      <color theme="1"/>
      <name val="Arial"/>
      <family val="2"/>
    </font>
    <font>
      <sz val="11"/>
      <color theme="1"/>
      <name val="Arial"/>
      <family val="2"/>
    </font>
    <font>
      <sz val="9"/>
      <color theme="1"/>
      <name val="Arial"/>
      <family val="2"/>
    </font>
    <font>
      <i/>
      <sz val="10"/>
      <color theme="1"/>
      <name val="Arial"/>
      <family val="2"/>
    </font>
    <font>
      <b/>
      <u/>
      <sz val="10"/>
      <name val="Arial"/>
      <family val="2"/>
    </font>
    <font>
      <sz val="11"/>
      <color theme="3"/>
      <name val="Calibri"/>
      <family val="2"/>
      <scheme val="minor"/>
    </font>
    <font>
      <b/>
      <sz val="11"/>
      <color theme="1"/>
      <name val="Calibri"/>
      <family val="2"/>
      <scheme val="minor"/>
    </font>
    <font>
      <b/>
      <vertAlign val="superscript"/>
      <sz val="9"/>
      <color rgb="FFC00000"/>
      <name val="Arial"/>
      <family val="2"/>
    </font>
    <font>
      <i/>
      <sz val="11"/>
      <color theme="1"/>
      <name val="Calibri"/>
      <family val="2"/>
      <scheme val="minor"/>
    </font>
    <font>
      <b/>
      <i/>
      <u/>
      <sz val="11"/>
      <color theme="1" tint="0.249977111117893"/>
      <name val="Calibri"/>
      <family val="2"/>
      <scheme val="minor"/>
    </font>
    <font>
      <b/>
      <sz val="11"/>
      <color theme="1" tint="0.249977111117893"/>
      <name val="Arial"/>
      <family val="2"/>
    </font>
    <font>
      <sz val="9"/>
      <color theme="1" tint="0.249977111117893"/>
      <name val="Arial"/>
      <family val="2"/>
    </font>
    <font>
      <b/>
      <i/>
      <u/>
      <sz val="10"/>
      <color theme="1" tint="0.249977111117893"/>
      <name val="Arial"/>
      <family val="2"/>
    </font>
    <font>
      <sz val="10"/>
      <color theme="1" tint="0.249977111117893"/>
      <name val="Arial"/>
      <family val="2"/>
    </font>
    <font>
      <i/>
      <sz val="10"/>
      <color theme="1" tint="0.249977111117893"/>
      <name val="Arial"/>
      <family val="2"/>
    </font>
    <font>
      <sz val="11"/>
      <color theme="1" tint="0.249977111117893"/>
      <name val="Calibri"/>
      <family val="2"/>
      <scheme val="minor"/>
    </font>
    <font>
      <i/>
      <sz val="9.5"/>
      <name val="Arial"/>
      <family val="2"/>
    </font>
    <font>
      <i/>
      <vertAlign val="superscript"/>
      <sz val="9.5"/>
      <color rgb="FFC00000"/>
      <name val="Arial"/>
      <family val="2"/>
    </font>
    <font>
      <b/>
      <sz val="9.5"/>
      <name val="Arial"/>
      <family val="2"/>
    </font>
    <font>
      <sz val="9.5"/>
      <name val="Arial"/>
      <family val="2"/>
    </font>
    <font>
      <sz val="9.5"/>
      <color rgb="FFFF0000"/>
      <name val="Arial"/>
      <family val="2"/>
    </font>
    <font>
      <i/>
      <u/>
      <sz val="12"/>
      <color theme="10"/>
      <name val="Calibri"/>
      <family val="2"/>
      <scheme val="minor"/>
    </font>
    <font>
      <sz val="9"/>
      <color theme="3"/>
      <name val="Arial"/>
      <family val="2"/>
    </font>
  </fonts>
  <fills count="11">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9" tint="0.79998168889431442"/>
        <bgColor indexed="64"/>
      </patternFill>
    </fill>
    <fill>
      <patternFill patternType="solid">
        <fgColor theme="2"/>
        <bgColor indexed="64"/>
      </patternFill>
    </fill>
    <fill>
      <patternFill patternType="solid">
        <fgColor theme="4"/>
        <bgColor theme="4"/>
      </patternFill>
    </fill>
    <fill>
      <patternFill patternType="solid">
        <fgColor rgb="FFFF0000"/>
        <bgColor indexed="64"/>
      </patternFill>
    </fill>
    <fill>
      <patternFill patternType="solid">
        <fgColor theme="0" tint="-0.14999847407452621"/>
        <bgColor indexed="64"/>
      </patternFill>
    </fill>
    <fill>
      <patternFill patternType="solid">
        <fgColor theme="9" tint="0.39997558519241921"/>
        <bgColor indexed="64"/>
      </patternFill>
    </fill>
    <fill>
      <patternFill patternType="solid">
        <fgColor theme="0" tint="-0.249977111117893"/>
        <bgColor indexed="64"/>
      </patternFill>
    </fill>
  </fills>
  <borders count="3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4" tint="0.39997558519241921"/>
      </left>
      <right/>
      <top style="thin">
        <color theme="4" tint="0.39997558519241921"/>
      </top>
      <bottom style="thin">
        <color theme="4" tint="0.39997558519241921"/>
      </bottom>
      <diagonal/>
    </border>
    <border>
      <left/>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theme="1" tint="0.499984740745262"/>
      </left>
      <right style="thin">
        <color theme="1" tint="0.499984740745262"/>
      </right>
      <top/>
      <bottom/>
      <diagonal/>
    </border>
    <border>
      <left/>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6">
    <xf numFmtId="0" fontId="0" fillId="0" borderId="0"/>
    <xf numFmtId="44" fontId="1" fillId="0" borderId="0" applyFont="0" applyFill="0" applyBorder="0" applyAlignment="0" applyProtection="0"/>
    <xf numFmtId="0" fontId="10" fillId="0" borderId="0"/>
    <xf numFmtId="0" fontId="15" fillId="0" borderId="0" applyNumberFormat="0" applyFill="0" applyBorder="0" applyAlignment="0" applyProtection="0"/>
    <xf numFmtId="0" fontId="12" fillId="0" borderId="0"/>
    <xf numFmtId="44" fontId="1" fillId="0" borderId="0" applyFont="0" applyFill="0" applyBorder="0" applyAlignment="0" applyProtection="0"/>
  </cellStyleXfs>
  <cellXfs count="246">
    <xf numFmtId="0" fontId="0" fillId="0" borderId="0" xfId="0"/>
    <xf numFmtId="44" fontId="6" fillId="2" borderId="0" xfId="1" applyFont="1" applyFill="1" applyBorder="1" applyAlignment="1" applyProtection="1">
      <alignment vertical="center"/>
    </xf>
    <xf numFmtId="44" fontId="6" fillId="2" borderId="0" xfId="1" applyFont="1" applyFill="1" applyBorder="1" applyAlignment="1" applyProtection="1">
      <alignment horizontal="left" vertical="center"/>
    </xf>
    <xf numFmtId="0" fontId="8" fillId="2" borderId="0" xfId="0" applyFont="1" applyFill="1" applyAlignment="1">
      <alignment horizontal="left" vertical="center"/>
    </xf>
    <xf numFmtId="0" fontId="0" fillId="2" borderId="0" xfId="0" applyFill="1"/>
    <xf numFmtId="0" fontId="5" fillId="2" borderId="0" xfId="0" applyFont="1" applyFill="1" applyAlignment="1">
      <alignment vertical="center"/>
    </xf>
    <xf numFmtId="0" fontId="4" fillId="2" borderId="9" xfId="2" applyFont="1" applyFill="1" applyBorder="1" applyAlignment="1" applyProtection="1">
      <alignment horizontal="center" vertical="center"/>
      <protection hidden="1"/>
    </xf>
    <xf numFmtId="164" fontId="4" fillId="4" borderId="9" xfId="2" applyNumberFormat="1" applyFont="1" applyFill="1" applyBorder="1" applyAlignment="1" applyProtection="1">
      <alignment horizontal="center" vertical="center"/>
      <protection locked="0"/>
    </xf>
    <xf numFmtId="9" fontId="4" fillId="4" borderId="9" xfId="2" applyNumberFormat="1" applyFont="1" applyFill="1" applyBorder="1" applyAlignment="1" applyProtection="1">
      <alignment horizontal="center" vertical="center"/>
      <protection locked="0"/>
    </xf>
    <xf numFmtId="1" fontId="4" fillId="4" borderId="9" xfId="2" applyNumberFormat="1" applyFont="1" applyFill="1" applyBorder="1" applyAlignment="1" applyProtection="1">
      <alignment horizontal="center" vertical="center"/>
      <protection locked="0"/>
    </xf>
    <xf numFmtId="164" fontId="4" fillId="2" borderId="0" xfId="0" applyNumberFormat="1" applyFont="1" applyFill="1" applyAlignment="1">
      <alignment horizontal="center" vertical="center"/>
    </xf>
    <xf numFmtId="0" fontId="12" fillId="0" borderId="0" xfId="0" applyFont="1"/>
    <xf numFmtId="44" fontId="16" fillId="2" borderId="0" xfId="1" applyFont="1" applyFill="1" applyBorder="1" applyAlignment="1" applyProtection="1">
      <alignment vertical="center" wrapText="1"/>
    </xf>
    <xf numFmtId="44" fontId="18" fillId="2" borderId="0" xfId="1" applyFont="1" applyFill="1" applyBorder="1" applyAlignment="1" applyProtection="1">
      <alignment vertical="center"/>
    </xf>
    <xf numFmtId="164" fontId="4" fillId="2" borderId="9" xfId="2" applyNumberFormat="1" applyFont="1" applyFill="1" applyBorder="1" applyAlignment="1" applyProtection="1">
      <alignment horizontal="center" vertical="center" wrapText="1"/>
      <protection hidden="1"/>
    </xf>
    <xf numFmtId="164" fontId="4" fillId="4" borderId="6" xfId="2" applyNumberFormat="1" applyFont="1" applyFill="1" applyBorder="1" applyAlignment="1" applyProtection="1">
      <alignment horizontal="center" vertical="center" wrapText="1"/>
      <protection locked="0"/>
    </xf>
    <xf numFmtId="0" fontId="0" fillId="0" borderId="18" xfId="0" applyBorder="1"/>
    <xf numFmtId="0" fontId="20" fillId="6" borderId="19" xfId="0" applyFont="1" applyFill="1" applyBorder="1"/>
    <xf numFmtId="0" fontId="20" fillId="7" borderId="21" xfId="0" applyFont="1" applyFill="1" applyBorder="1"/>
    <xf numFmtId="164" fontId="7" fillId="8" borderId="22" xfId="0" applyNumberFormat="1" applyFont="1" applyFill="1" applyBorder="1" applyAlignment="1">
      <alignment horizontal="left"/>
    </xf>
    <xf numFmtId="0" fontId="0" fillId="0" borderId="0" xfId="0" applyAlignment="1">
      <alignment horizontal="left"/>
    </xf>
    <xf numFmtId="10" fontId="26" fillId="0" borderId="9" xfId="0" applyNumberFormat="1" applyFont="1" applyBorder="1" applyAlignment="1" applyProtection="1">
      <alignment horizontal="center" vertical="center" wrapText="1"/>
      <protection hidden="1"/>
    </xf>
    <xf numFmtId="0" fontId="26" fillId="0" borderId="9" xfId="0" applyFont="1" applyBorder="1" applyProtection="1">
      <protection hidden="1"/>
    </xf>
    <xf numFmtId="10" fontId="11" fillId="0" borderId="15" xfId="0" applyNumberFormat="1" applyFont="1" applyBorder="1" applyAlignment="1" applyProtection="1">
      <alignment horizontal="center" vertical="center" wrapText="1"/>
      <protection hidden="1"/>
    </xf>
    <xf numFmtId="0" fontId="11" fillId="0" borderId="9" xfId="0" applyFont="1" applyBorder="1" applyAlignment="1" applyProtection="1">
      <alignment horizontal="right"/>
      <protection hidden="1"/>
    </xf>
    <xf numFmtId="164" fontId="11" fillId="0" borderId="9" xfId="0" applyNumberFormat="1" applyFont="1" applyBorder="1" applyAlignment="1" applyProtection="1">
      <alignment horizontal="center"/>
      <protection hidden="1"/>
    </xf>
    <xf numFmtId="0" fontId="4" fillId="2" borderId="9" xfId="4" applyFont="1" applyFill="1" applyBorder="1" applyAlignment="1" applyProtection="1">
      <alignment vertical="center" wrapText="1"/>
      <protection hidden="1"/>
    </xf>
    <xf numFmtId="0" fontId="3" fillId="2" borderId="9" xfId="4" applyFont="1" applyFill="1" applyBorder="1" applyAlignment="1" applyProtection="1">
      <alignment vertical="center" wrapText="1"/>
      <protection hidden="1"/>
    </xf>
    <xf numFmtId="0" fontId="9" fillId="2" borderId="0" xfId="0" applyFont="1" applyFill="1" applyProtection="1">
      <protection hidden="1"/>
    </xf>
    <xf numFmtId="0" fontId="25" fillId="2" borderId="0" xfId="0" applyFont="1" applyFill="1" applyProtection="1">
      <protection hidden="1"/>
    </xf>
    <xf numFmtId="0" fontId="26" fillId="2" borderId="0" xfId="0" applyFont="1" applyFill="1" applyProtection="1">
      <protection hidden="1"/>
    </xf>
    <xf numFmtId="0" fontId="24" fillId="2" borderId="0" xfId="0" applyFont="1" applyFill="1" applyProtection="1">
      <protection hidden="1"/>
    </xf>
    <xf numFmtId="0" fontId="7" fillId="2" borderId="4" xfId="4" applyFont="1" applyFill="1" applyBorder="1"/>
    <xf numFmtId="0" fontId="12" fillId="2" borderId="0" xfId="4" applyFill="1" applyAlignment="1">
      <alignment horizontal="center"/>
    </xf>
    <xf numFmtId="0" fontId="12" fillId="2" borderId="5" xfId="4" applyFill="1" applyBorder="1" applyAlignment="1">
      <alignment horizontal="center"/>
    </xf>
    <xf numFmtId="165" fontId="4" fillId="2" borderId="9" xfId="5" applyNumberFormat="1" applyFont="1" applyFill="1" applyBorder="1" applyAlignment="1" applyProtection="1">
      <alignment horizontal="center" vertical="center"/>
      <protection hidden="1"/>
    </xf>
    <xf numFmtId="0" fontId="3" fillId="2" borderId="0" xfId="0" applyFont="1" applyFill="1" applyAlignment="1">
      <alignment horizontal="right" vertical="center" wrapText="1"/>
    </xf>
    <xf numFmtId="0" fontId="4" fillId="2" borderId="0" xfId="0" applyFont="1" applyFill="1" applyAlignment="1">
      <alignment vertical="center" wrapText="1"/>
    </xf>
    <xf numFmtId="0" fontId="3" fillId="2" borderId="0" xfId="0" applyFont="1" applyFill="1" applyAlignment="1">
      <alignment horizontal="right" vertical="center"/>
    </xf>
    <xf numFmtId="0" fontId="3" fillId="2" borderId="9" xfId="0" applyFont="1" applyFill="1" applyBorder="1" applyAlignment="1">
      <alignment horizontal="right" vertical="center"/>
    </xf>
    <xf numFmtId="0" fontId="6" fillId="2" borderId="0" xfId="0" applyFont="1" applyFill="1" applyAlignment="1">
      <alignment horizontal="right" vertical="center" wrapText="1"/>
    </xf>
    <xf numFmtId="0" fontId="6" fillId="2" borderId="0" xfId="0" applyFont="1" applyFill="1" applyAlignment="1">
      <alignment vertical="center"/>
    </xf>
    <xf numFmtId="0" fontId="6" fillId="2" borderId="2" xfId="0" applyFont="1" applyFill="1" applyBorder="1" applyAlignment="1">
      <alignment horizontal="right" vertical="center" wrapText="1"/>
    </xf>
    <xf numFmtId="0" fontId="3" fillId="2" borderId="0" xfId="0" applyFont="1" applyFill="1" applyAlignment="1">
      <alignment horizontal="center" vertical="center"/>
    </xf>
    <xf numFmtId="9" fontId="4" fillId="2" borderId="0" xfId="0" applyNumberFormat="1" applyFont="1" applyFill="1" applyAlignment="1">
      <alignment horizontal="center" vertical="center"/>
    </xf>
    <xf numFmtId="164" fontId="4" fillId="0" borderId="9" xfId="2" applyNumberFormat="1" applyFont="1" applyBorder="1" applyAlignment="1">
      <alignment horizontal="center" vertical="center"/>
    </xf>
    <xf numFmtId="1" fontId="4" fillId="2" borderId="0" xfId="0" applyNumberFormat="1" applyFont="1" applyFill="1" applyAlignment="1">
      <alignment horizontal="center" vertical="center"/>
    </xf>
    <xf numFmtId="164" fontId="4" fillId="2" borderId="0" xfId="1" applyNumberFormat="1" applyFont="1" applyFill="1" applyBorder="1" applyAlignment="1" applyProtection="1">
      <alignment horizontal="center" vertical="center"/>
    </xf>
    <xf numFmtId="164" fontId="9" fillId="2" borderId="0" xfId="0" applyNumberFormat="1" applyFont="1" applyFill="1" applyAlignment="1">
      <alignment horizontal="center" vertical="center"/>
    </xf>
    <xf numFmtId="1" fontId="3" fillId="2" borderId="0" xfId="0" applyNumberFormat="1" applyFont="1" applyFill="1" applyAlignment="1">
      <alignment horizontal="center" vertical="center"/>
    </xf>
    <xf numFmtId="0" fontId="7" fillId="2" borderId="0" xfId="0" applyFont="1" applyFill="1" applyAlignment="1">
      <alignment vertical="center" wrapText="1"/>
    </xf>
    <xf numFmtId="0" fontId="7" fillId="2" borderId="0" xfId="0" applyFont="1" applyFill="1" applyAlignment="1">
      <alignment horizontal="right" vertical="center"/>
    </xf>
    <xf numFmtId="164" fontId="4" fillId="4" borderId="9" xfId="2" applyNumberFormat="1" applyFont="1" applyFill="1" applyBorder="1" applyAlignment="1" applyProtection="1">
      <alignment horizontal="left" vertical="center" wrapText="1"/>
      <protection locked="0"/>
    </xf>
    <xf numFmtId="14" fontId="4" fillId="4" borderId="9" xfId="0" applyNumberFormat="1" applyFont="1" applyFill="1" applyBorder="1" applyAlignment="1" applyProtection="1">
      <alignment horizontal="center" vertical="center" wrapText="1"/>
      <protection locked="0"/>
    </xf>
    <xf numFmtId="0" fontId="4" fillId="4" borderId="6" xfId="2" applyFont="1" applyFill="1" applyBorder="1" applyAlignment="1" applyProtection="1">
      <alignment horizontal="center" vertical="center" wrapText="1"/>
      <protection locked="0"/>
    </xf>
    <xf numFmtId="44" fontId="4" fillId="4" borderId="6" xfId="2" applyNumberFormat="1" applyFont="1" applyFill="1" applyBorder="1" applyAlignment="1" applyProtection="1">
      <alignment horizontal="center" vertical="center" wrapText="1"/>
      <protection locked="0" hidden="1"/>
    </xf>
    <xf numFmtId="44" fontId="4" fillId="4" borderId="6" xfId="2" applyNumberFormat="1" applyFont="1" applyFill="1" applyBorder="1" applyAlignment="1" applyProtection="1">
      <alignment vertical="center" wrapText="1"/>
      <protection locked="0" hidden="1"/>
    </xf>
    <xf numFmtId="14" fontId="0" fillId="4" borderId="9" xfId="0" applyNumberFormat="1" applyFill="1" applyBorder="1" applyAlignment="1" applyProtection="1">
      <alignment wrapText="1"/>
      <protection locked="0"/>
    </xf>
    <xf numFmtId="0" fontId="0" fillId="4" borderId="9" xfId="0" applyFill="1" applyBorder="1" applyAlignment="1" applyProtection="1">
      <alignment wrapText="1"/>
      <protection locked="0"/>
    </xf>
    <xf numFmtId="0" fontId="0" fillId="4" borderId="15" xfId="0" applyFill="1" applyBorder="1" applyAlignment="1" applyProtection="1">
      <alignment wrapText="1"/>
      <protection locked="0"/>
    </xf>
    <xf numFmtId="0" fontId="0" fillId="4" borderId="9" xfId="0" applyFill="1" applyBorder="1" applyAlignment="1" applyProtection="1">
      <alignment vertical="center" wrapText="1"/>
      <protection locked="0"/>
    </xf>
    <xf numFmtId="0" fontId="0" fillId="2" borderId="0" xfId="0" applyFill="1" applyAlignment="1" applyProtection="1">
      <alignment horizontal="center" wrapText="1"/>
      <protection locked="0"/>
    </xf>
    <xf numFmtId="0" fontId="5" fillId="2" borderId="2" xfId="0" applyFont="1" applyFill="1" applyBorder="1" applyAlignment="1">
      <alignment vertical="center"/>
    </xf>
    <xf numFmtId="164" fontId="21" fillId="2" borderId="9" xfId="0" applyNumberFormat="1" applyFont="1" applyFill="1" applyBorder="1" applyAlignment="1">
      <alignment horizontal="center" vertical="center"/>
    </xf>
    <xf numFmtId="0" fontId="4" fillId="2" borderId="9" xfId="0" applyFont="1" applyFill="1" applyBorder="1" applyAlignment="1" applyProtection="1">
      <alignment horizontal="center" vertical="center"/>
      <protection hidden="1"/>
    </xf>
    <xf numFmtId="44" fontId="4" fillId="4" borderId="9" xfId="2" applyNumberFormat="1" applyFont="1" applyFill="1" applyBorder="1" applyAlignment="1" applyProtection="1">
      <alignment horizontal="center" vertical="center" wrapText="1"/>
      <protection locked="0" hidden="1"/>
    </xf>
    <xf numFmtId="1" fontId="3" fillId="2" borderId="8" xfId="0" applyNumberFormat="1" applyFont="1" applyFill="1" applyBorder="1" applyAlignment="1">
      <alignment horizontal="center" vertical="center"/>
    </xf>
    <xf numFmtId="164" fontId="3" fillId="2" borderId="9" xfId="0" applyNumberFormat="1" applyFont="1" applyFill="1" applyBorder="1" applyAlignment="1">
      <alignment horizontal="center" vertical="center"/>
    </xf>
    <xf numFmtId="0" fontId="0" fillId="2" borderId="9" xfId="0" quotePrefix="1" applyFill="1" applyBorder="1" applyAlignment="1">
      <alignment horizontal="center" vertical="center"/>
    </xf>
    <xf numFmtId="44" fontId="5" fillId="2" borderId="8" xfId="0" applyNumberFormat="1" applyFont="1" applyFill="1" applyBorder="1" applyAlignment="1">
      <alignment horizontal="center" vertical="center"/>
    </xf>
    <xf numFmtId="0" fontId="26" fillId="4" borderId="9" xfId="0" applyFont="1" applyFill="1" applyBorder="1" applyAlignment="1" applyProtection="1">
      <alignment horizontal="center" vertical="center"/>
      <protection locked="0"/>
    </xf>
    <xf numFmtId="164" fontId="26" fillId="4" borderId="9" xfId="0" applyNumberFormat="1" applyFont="1" applyFill="1" applyBorder="1" applyAlignment="1" applyProtection="1">
      <alignment horizontal="center" vertical="center"/>
      <protection locked="0"/>
    </xf>
    <xf numFmtId="10" fontId="26" fillId="4" borderId="9" xfId="0" applyNumberFormat="1" applyFont="1" applyFill="1" applyBorder="1" applyAlignment="1" applyProtection="1">
      <alignment horizontal="center" vertical="center" wrapText="1"/>
      <protection locked="0"/>
    </xf>
    <xf numFmtId="10" fontId="26" fillId="4" borderId="15" xfId="0" applyNumberFormat="1" applyFont="1" applyFill="1" applyBorder="1" applyAlignment="1" applyProtection="1">
      <alignment horizontal="center" vertical="center" wrapText="1"/>
      <protection locked="0"/>
    </xf>
    <xf numFmtId="0" fontId="3" fillId="4" borderId="9" xfId="4" applyFont="1" applyFill="1" applyBorder="1" applyAlignment="1" applyProtection="1">
      <alignment wrapText="1"/>
      <protection locked="0"/>
    </xf>
    <xf numFmtId="10" fontId="4" fillId="4" borderId="9" xfId="0" applyNumberFormat="1" applyFont="1" applyFill="1" applyBorder="1" applyAlignment="1" applyProtection="1">
      <alignment horizontal="center" vertical="center" wrapText="1"/>
      <protection locked="0"/>
    </xf>
    <xf numFmtId="0" fontId="4" fillId="4" borderId="9" xfId="4" applyFont="1" applyFill="1" applyBorder="1" applyAlignment="1" applyProtection="1">
      <alignment wrapText="1"/>
      <protection locked="0"/>
    </xf>
    <xf numFmtId="0" fontId="30" fillId="0" borderId="9" xfId="0" applyFont="1" applyBorder="1" applyAlignment="1">
      <alignment horizontal="left"/>
    </xf>
    <xf numFmtId="0" fontId="0" fillId="0" borderId="9" xfId="0" applyBorder="1" applyAlignment="1">
      <alignment horizontal="left"/>
    </xf>
    <xf numFmtId="9" fontId="0" fillId="0" borderId="9" xfId="0" applyNumberFormat="1" applyBorder="1" applyAlignment="1">
      <alignment horizontal="left"/>
    </xf>
    <xf numFmtId="14" fontId="4" fillId="4" borderId="10" xfId="0" applyNumberFormat="1" applyFont="1" applyFill="1" applyBorder="1" applyAlignment="1" applyProtection="1">
      <alignment horizontal="center" vertical="center" wrapText="1"/>
      <protection locked="0"/>
    </xf>
    <xf numFmtId="49" fontId="4" fillId="4" borderId="10" xfId="0" applyNumberFormat="1" applyFont="1" applyFill="1" applyBorder="1" applyAlignment="1" applyProtection="1">
      <alignment horizontal="center" vertical="center" wrapText="1"/>
      <protection locked="0"/>
    </xf>
    <xf numFmtId="44" fontId="4" fillId="4" borderId="10" xfId="2" applyNumberFormat="1" applyFont="1" applyFill="1" applyBorder="1" applyAlignment="1" applyProtection="1">
      <alignment horizontal="center" vertical="center" wrapText="1"/>
      <protection locked="0" hidden="1"/>
    </xf>
    <xf numFmtId="0" fontId="0" fillId="0" borderId="23" xfId="0" applyBorder="1"/>
    <xf numFmtId="0" fontId="0" fillId="2" borderId="0" xfId="0" applyFill="1" applyAlignment="1">
      <alignment vertical="center"/>
    </xf>
    <xf numFmtId="0" fontId="0" fillId="2" borderId="0" xfId="0" quotePrefix="1" applyFill="1" applyAlignment="1">
      <alignment horizontal="right" vertical="center" indent="1"/>
    </xf>
    <xf numFmtId="49" fontId="4" fillId="4" borderId="6" xfId="0" applyNumberFormat="1" applyFont="1" applyFill="1" applyBorder="1" applyAlignment="1" applyProtection="1">
      <alignment horizontal="left" vertical="center" wrapText="1"/>
      <protection locked="0"/>
    </xf>
    <xf numFmtId="49" fontId="4" fillId="4" borderId="14" xfId="0" applyNumberFormat="1" applyFont="1" applyFill="1" applyBorder="1" applyAlignment="1" applyProtection="1">
      <alignment horizontal="left" vertical="center" wrapText="1"/>
      <protection locked="0"/>
    </xf>
    <xf numFmtId="1" fontId="21" fillId="2" borderId="9" xfId="0" applyNumberFormat="1" applyFont="1" applyFill="1" applyBorder="1" applyAlignment="1">
      <alignment horizontal="center" vertical="center"/>
    </xf>
    <xf numFmtId="3" fontId="21" fillId="2" borderId="9" xfId="0" applyNumberFormat="1" applyFont="1" applyFill="1" applyBorder="1" applyAlignment="1">
      <alignment horizontal="center" vertical="center"/>
    </xf>
    <xf numFmtId="3" fontId="4" fillId="4" borderId="6" xfId="2" applyNumberFormat="1" applyFont="1" applyFill="1" applyBorder="1" applyAlignment="1" applyProtection="1">
      <alignment horizontal="center" vertical="center" wrapText="1"/>
      <protection locked="0"/>
    </xf>
    <xf numFmtId="0" fontId="32" fillId="2" borderId="0" xfId="0" applyFont="1" applyFill="1" applyAlignment="1">
      <alignment horizontal="left" vertical="center"/>
    </xf>
    <xf numFmtId="0" fontId="33" fillId="5" borderId="26" xfId="0" applyFont="1" applyFill="1" applyBorder="1"/>
    <xf numFmtId="0" fontId="34" fillId="5" borderId="20" xfId="0" applyFont="1" applyFill="1" applyBorder="1" applyAlignment="1">
      <alignment vertical="center"/>
    </xf>
    <xf numFmtId="1" fontId="35" fillId="5" borderId="20" xfId="0" applyNumberFormat="1" applyFont="1" applyFill="1" applyBorder="1" applyAlignment="1">
      <alignment horizontal="center" vertical="center"/>
    </xf>
    <xf numFmtId="164" fontId="35" fillId="5" borderId="20" xfId="0" applyNumberFormat="1" applyFont="1" applyFill="1" applyBorder="1" applyAlignment="1">
      <alignment horizontal="center" vertical="center"/>
    </xf>
    <xf numFmtId="164" fontId="35" fillId="5" borderId="20" xfId="1" applyNumberFormat="1" applyFont="1" applyFill="1" applyBorder="1" applyAlignment="1" applyProtection="1">
      <alignment horizontal="center" vertical="center"/>
    </xf>
    <xf numFmtId="164" fontId="35" fillId="5" borderId="27" xfId="0" applyNumberFormat="1" applyFont="1" applyFill="1" applyBorder="1" applyAlignment="1">
      <alignment horizontal="center" vertical="center"/>
    </xf>
    <xf numFmtId="0" fontId="36" fillId="5" borderId="28" xfId="0" quotePrefix="1" applyFont="1" applyFill="1" applyBorder="1" applyAlignment="1">
      <alignment horizontal="left" vertical="center" wrapText="1" indent="2"/>
    </xf>
    <xf numFmtId="0" fontId="39" fillId="5" borderId="30" xfId="0" quotePrefix="1" applyFont="1" applyFill="1" applyBorder="1" applyAlignment="1">
      <alignment horizontal="left" vertical="center" indent="2"/>
    </xf>
    <xf numFmtId="0" fontId="40" fillId="2" borderId="0" xfId="0" applyFont="1" applyFill="1" applyAlignment="1">
      <alignment vertical="center"/>
    </xf>
    <xf numFmtId="0" fontId="42" fillId="2" borderId="0" xfId="0" applyFont="1" applyFill="1" applyAlignment="1">
      <alignment vertical="center"/>
    </xf>
    <xf numFmtId="1" fontId="43" fillId="2" borderId="0" xfId="0" applyNumberFormat="1" applyFont="1" applyFill="1" applyAlignment="1">
      <alignment horizontal="center" vertical="center"/>
    </xf>
    <xf numFmtId="164" fontId="43" fillId="2" borderId="0" xfId="0" applyNumberFormat="1" applyFont="1" applyFill="1" applyAlignment="1">
      <alignment horizontal="center" vertical="center"/>
    </xf>
    <xf numFmtId="164" fontId="43" fillId="2" borderId="0" xfId="1" applyNumberFormat="1" applyFont="1" applyFill="1" applyBorder="1" applyAlignment="1" applyProtection="1">
      <alignment horizontal="center" vertical="center"/>
    </xf>
    <xf numFmtId="164" fontId="44" fillId="2" borderId="0" xfId="0" applyNumberFormat="1" applyFont="1" applyFill="1" applyAlignment="1">
      <alignment horizontal="center" vertical="center"/>
    </xf>
    <xf numFmtId="14" fontId="4" fillId="4" borderId="6" xfId="2" applyNumberFormat="1" applyFont="1" applyFill="1" applyBorder="1" applyAlignment="1" applyProtection="1">
      <alignment horizontal="center" vertical="center" wrapText="1"/>
      <protection locked="0"/>
    </xf>
    <xf numFmtId="14" fontId="0" fillId="4" borderId="9" xfId="0" applyNumberFormat="1" applyFill="1" applyBorder="1" applyAlignment="1" applyProtection="1">
      <alignment vertical="center" wrapText="1"/>
      <protection locked="0"/>
    </xf>
    <xf numFmtId="0" fontId="3" fillId="2" borderId="0" xfId="0" applyFont="1" applyFill="1" applyAlignment="1">
      <alignment horizontal="center" vertical="center" wrapText="1"/>
    </xf>
    <xf numFmtId="164" fontId="29" fillId="10" borderId="10" xfId="0" applyNumberFormat="1" applyFont="1" applyFill="1" applyBorder="1" applyAlignment="1">
      <alignment horizontal="center" vertical="center" wrapText="1"/>
    </xf>
    <xf numFmtId="164" fontId="29" fillId="10" borderId="9" xfId="0" applyNumberFormat="1" applyFont="1" applyFill="1" applyBorder="1" applyAlignment="1">
      <alignment horizontal="center" vertical="center" wrapText="1"/>
    </xf>
    <xf numFmtId="0" fontId="29" fillId="10" borderId="9" xfId="0" applyFont="1" applyFill="1" applyBorder="1"/>
    <xf numFmtId="164" fontId="46" fillId="10" borderId="9" xfId="0" applyNumberFormat="1" applyFont="1" applyFill="1" applyBorder="1" applyAlignment="1">
      <alignment horizontal="center" vertical="center"/>
    </xf>
    <xf numFmtId="0" fontId="38" fillId="5" borderId="29" xfId="0" applyFont="1" applyFill="1" applyBorder="1" applyAlignment="1">
      <alignment horizontal="left" vertical="center" wrapText="1"/>
    </xf>
    <xf numFmtId="0" fontId="38" fillId="5" borderId="31" xfId="0" applyFont="1" applyFill="1" applyBorder="1" applyAlignment="1">
      <alignment horizontal="left" vertical="center" wrapText="1"/>
    </xf>
    <xf numFmtId="44" fontId="29" fillId="10" borderId="9" xfId="1" applyFont="1" applyFill="1" applyBorder="1"/>
    <xf numFmtId="164" fontId="29" fillId="10" borderId="9" xfId="0" applyNumberFormat="1" applyFont="1" applyFill="1" applyBorder="1"/>
    <xf numFmtId="164" fontId="0" fillId="2" borderId="0" xfId="0" applyNumberFormat="1" applyFill="1" applyAlignment="1">
      <alignment horizontal="left" vertical="center" indent="1"/>
    </xf>
    <xf numFmtId="164" fontId="0" fillId="2" borderId="0" xfId="0" applyNumberFormat="1" applyFill="1"/>
    <xf numFmtId="0" fontId="19" fillId="10" borderId="11" xfId="0" applyFont="1" applyFill="1" applyBorder="1" applyAlignment="1">
      <alignment horizontal="center" vertical="center" wrapText="1"/>
    </xf>
    <xf numFmtId="0" fontId="19" fillId="10" borderId="10" xfId="0" applyFont="1" applyFill="1" applyBorder="1" applyAlignment="1">
      <alignment horizontal="center" vertical="center" wrapText="1"/>
    </xf>
    <xf numFmtId="0" fontId="5" fillId="5" borderId="26" xfId="0" applyFont="1" applyFill="1" applyBorder="1" applyAlignment="1">
      <alignment horizontal="left" vertical="center"/>
    </xf>
    <xf numFmtId="0" fontId="5" fillId="5" borderId="20" xfId="0" applyFont="1" applyFill="1" applyBorder="1" applyAlignment="1">
      <alignment horizontal="left" vertical="center"/>
    </xf>
    <xf numFmtId="0" fontId="5" fillId="5" borderId="27" xfId="0" applyFont="1" applyFill="1" applyBorder="1" applyAlignment="1">
      <alignment horizontal="left" vertical="center"/>
    </xf>
    <xf numFmtId="0" fontId="5" fillId="5" borderId="28" xfId="0" applyFont="1" applyFill="1" applyBorder="1" applyAlignment="1">
      <alignment horizontal="left" vertical="center"/>
    </xf>
    <xf numFmtId="0" fontId="5" fillId="5" borderId="0" xfId="0" applyFont="1" applyFill="1" applyAlignment="1">
      <alignment horizontal="left" vertical="center"/>
    </xf>
    <xf numFmtId="0" fontId="5" fillId="5" borderId="29" xfId="0" applyFont="1" applyFill="1" applyBorder="1" applyAlignment="1">
      <alignment horizontal="left" vertical="center"/>
    </xf>
    <xf numFmtId="0" fontId="5" fillId="5" borderId="30" xfId="0" applyFont="1" applyFill="1" applyBorder="1" applyAlignment="1">
      <alignment horizontal="left" vertical="center"/>
    </xf>
    <xf numFmtId="0" fontId="5" fillId="5" borderId="24" xfId="0" applyFont="1" applyFill="1" applyBorder="1" applyAlignment="1">
      <alignment horizontal="left" vertical="center"/>
    </xf>
    <xf numFmtId="0" fontId="5" fillId="5" borderId="31" xfId="0" applyFont="1" applyFill="1" applyBorder="1" applyAlignment="1">
      <alignment horizontal="left" vertical="center"/>
    </xf>
    <xf numFmtId="0" fontId="5" fillId="3" borderId="16" xfId="0" applyFont="1" applyFill="1" applyBorder="1" applyAlignment="1">
      <alignment horizontal="left" vertical="center"/>
    </xf>
    <xf numFmtId="0" fontId="5" fillId="3" borderId="17" xfId="0" applyFont="1" applyFill="1" applyBorder="1" applyAlignment="1">
      <alignment horizontal="left" vertical="center"/>
    </xf>
    <xf numFmtId="0" fontId="5" fillId="3" borderId="25" xfId="0" applyFont="1" applyFill="1" applyBorder="1" applyAlignment="1">
      <alignment horizontal="left" vertical="center"/>
    </xf>
    <xf numFmtId="0" fontId="5" fillId="5" borderId="16" xfId="0" applyFont="1" applyFill="1" applyBorder="1" applyAlignment="1">
      <alignment horizontal="left" vertical="center"/>
    </xf>
    <xf numFmtId="0" fontId="5" fillId="5" borderId="17" xfId="0" applyFont="1" applyFill="1" applyBorder="1" applyAlignment="1">
      <alignment horizontal="left" vertical="center"/>
    </xf>
    <xf numFmtId="0" fontId="5" fillId="5" borderId="25" xfId="0" applyFont="1" applyFill="1" applyBorder="1" applyAlignment="1">
      <alignment horizontal="left" vertical="center"/>
    </xf>
    <xf numFmtId="164" fontId="4" fillId="2" borderId="6" xfId="0" applyNumberFormat="1" applyFont="1" applyFill="1" applyBorder="1" applyAlignment="1">
      <alignment horizontal="center" vertical="center"/>
    </xf>
    <xf numFmtId="164" fontId="4" fillId="2" borderId="7" xfId="0" applyNumberFormat="1" applyFont="1" applyFill="1" applyBorder="1" applyAlignment="1">
      <alignment horizontal="center" vertical="center"/>
    </xf>
    <xf numFmtId="0" fontId="38" fillId="5" borderId="24" xfId="0" applyFont="1" applyFill="1" applyBorder="1" applyAlignment="1">
      <alignment horizontal="left" vertical="center" wrapText="1"/>
    </xf>
    <xf numFmtId="0" fontId="38" fillId="5" borderId="0" xfId="0" applyFont="1" applyFill="1" applyAlignment="1">
      <alignment horizontal="left" vertical="center" wrapText="1"/>
    </xf>
    <xf numFmtId="0" fontId="3" fillId="0" borderId="4" xfId="2" applyFont="1" applyBorder="1" applyAlignment="1">
      <alignment horizontal="center" vertical="center" wrapText="1"/>
    </xf>
    <xf numFmtId="0" fontId="3" fillId="0" borderId="14" xfId="2" applyFont="1" applyBorder="1" applyAlignment="1">
      <alignment horizontal="center" vertical="center"/>
    </xf>
    <xf numFmtId="0" fontId="3" fillId="2" borderId="11" xfId="2" applyFont="1" applyFill="1" applyBorder="1" applyAlignment="1" applyProtection="1">
      <alignment horizontal="center" vertical="center" wrapText="1"/>
      <protection hidden="1"/>
    </xf>
    <xf numFmtId="0" fontId="3" fillId="2" borderId="10" xfId="2" applyFont="1" applyFill="1" applyBorder="1" applyAlignment="1" applyProtection="1">
      <alignment horizontal="center" vertical="center" wrapText="1"/>
      <protection hidden="1"/>
    </xf>
    <xf numFmtId="0" fontId="3" fillId="0" borderId="10" xfId="2" applyFont="1" applyBorder="1" applyAlignment="1">
      <alignment horizontal="center" vertical="center" wrapText="1"/>
    </xf>
    <xf numFmtId="0" fontId="3" fillId="0" borderId="9" xfId="2" applyFont="1" applyBorder="1" applyAlignment="1">
      <alignment horizontal="center" vertical="center" wrapText="1"/>
    </xf>
    <xf numFmtId="0" fontId="5" fillId="2" borderId="6" xfId="0" applyFont="1" applyFill="1" applyBorder="1" applyAlignment="1">
      <alignment horizontal="right" vertical="center" indent="1"/>
    </xf>
    <xf numFmtId="0" fontId="5" fillId="2" borderId="7" xfId="0" applyFont="1" applyFill="1" applyBorder="1" applyAlignment="1">
      <alignment horizontal="right" vertical="center" indent="1"/>
    </xf>
    <xf numFmtId="0" fontId="5" fillId="2" borderId="8" xfId="0" applyFont="1" applyFill="1" applyBorder="1" applyAlignment="1">
      <alignment horizontal="right" vertical="center" indent="1"/>
    </xf>
    <xf numFmtId="0" fontId="11" fillId="0" borderId="11" xfId="2" applyFont="1" applyBorder="1" applyAlignment="1">
      <alignment horizontal="center" vertical="center" wrapText="1"/>
    </xf>
    <xf numFmtId="0" fontId="11" fillId="0" borderId="10" xfId="2" applyFont="1" applyBorder="1" applyAlignment="1">
      <alignment horizontal="center" vertical="center" wrapText="1"/>
    </xf>
    <xf numFmtId="0" fontId="11" fillId="0" borderId="4" xfId="2" applyFont="1" applyBorder="1" applyAlignment="1">
      <alignment horizontal="center" vertical="center" wrapText="1"/>
    </xf>
    <xf numFmtId="0" fontId="11" fillId="0" borderId="14" xfId="2" applyFont="1" applyBorder="1" applyAlignment="1">
      <alignment horizontal="center" vertical="center" wrapText="1"/>
    </xf>
    <xf numFmtId="0" fontId="11" fillId="0" borderId="11" xfId="2" applyFont="1" applyBorder="1" applyAlignment="1">
      <alignment horizontal="center" vertical="center"/>
    </xf>
    <xf numFmtId="0" fontId="11" fillId="0" borderId="10" xfId="2" applyFont="1" applyBorder="1" applyAlignment="1">
      <alignment horizontal="center" vertical="center"/>
    </xf>
    <xf numFmtId="0" fontId="3" fillId="0" borderId="11" xfId="2" applyFont="1" applyBorder="1" applyAlignment="1">
      <alignment horizontal="center" vertical="center" wrapText="1"/>
    </xf>
    <xf numFmtId="164" fontId="5" fillId="2" borderId="6" xfId="0" applyNumberFormat="1" applyFont="1" applyFill="1" applyBorder="1" applyAlignment="1">
      <alignment horizontal="center" vertical="center"/>
    </xf>
    <xf numFmtId="164" fontId="5" fillId="2" borderId="7" xfId="0" applyNumberFormat="1" applyFont="1" applyFill="1" applyBorder="1" applyAlignment="1">
      <alignment horizontal="center" vertical="center"/>
    </xf>
    <xf numFmtId="0" fontId="3" fillId="2" borderId="4" xfId="2" applyFont="1" applyFill="1" applyBorder="1" applyAlignment="1" applyProtection="1">
      <alignment horizontal="center" vertical="center" wrapText="1"/>
      <protection hidden="1"/>
    </xf>
    <xf numFmtId="0" fontId="3" fillId="2" borderId="0" xfId="2" applyFont="1" applyFill="1" applyAlignment="1" applyProtection="1">
      <alignment horizontal="center" vertical="center" wrapText="1"/>
      <protection hidden="1"/>
    </xf>
    <xf numFmtId="0" fontId="3" fillId="2" borderId="14" xfId="2" applyFont="1" applyFill="1" applyBorder="1" applyAlignment="1" applyProtection="1">
      <alignment horizontal="center" vertical="center" wrapText="1"/>
      <protection hidden="1"/>
    </xf>
    <xf numFmtId="0" fontId="3" fillId="2" borderId="12" xfId="2" applyFont="1" applyFill="1" applyBorder="1" applyAlignment="1" applyProtection="1">
      <alignment horizontal="center" vertical="center" wrapText="1"/>
      <protection hidden="1"/>
    </xf>
    <xf numFmtId="164" fontId="4" fillId="2" borderId="6" xfId="2" applyNumberFormat="1" applyFont="1" applyFill="1" applyBorder="1" applyAlignment="1" applyProtection="1">
      <alignment horizontal="center" vertical="center" wrapText="1"/>
      <protection hidden="1"/>
    </xf>
    <xf numFmtId="164" fontId="4" fillId="2" borderId="8" xfId="2" applyNumberFormat="1" applyFont="1" applyFill="1" applyBorder="1" applyAlignment="1" applyProtection="1">
      <alignment horizontal="center" vertical="center" wrapText="1"/>
      <protection hidden="1"/>
    </xf>
    <xf numFmtId="49" fontId="4" fillId="4" borderId="6" xfId="0" applyNumberFormat="1" applyFont="1" applyFill="1" applyBorder="1" applyAlignment="1" applyProtection="1">
      <alignment horizontal="left" vertical="center" wrapText="1" indent="1"/>
      <protection locked="0"/>
    </xf>
    <xf numFmtId="49" fontId="4" fillId="4" borderId="7" xfId="0" applyNumberFormat="1" applyFont="1" applyFill="1" applyBorder="1" applyAlignment="1" applyProtection="1">
      <alignment horizontal="left" vertical="center" wrapText="1" indent="1"/>
      <protection locked="0"/>
    </xf>
    <xf numFmtId="49" fontId="4" fillId="4" borderId="8" xfId="0" applyNumberFormat="1" applyFont="1" applyFill="1" applyBorder="1" applyAlignment="1" applyProtection="1">
      <alignment horizontal="left" vertical="center" wrapText="1" indent="1"/>
      <protection locked="0"/>
    </xf>
    <xf numFmtId="0" fontId="3" fillId="2" borderId="0" xfId="0" applyFont="1" applyFill="1" applyAlignment="1">
      <alignment horizontal="right" vertical="center" wrapText="1"/>
    </xf>
    <xf numFmtId="49" fontId="4" fillId="4" borderId="1" xfId="0" applyNumberFormat="1" applyFont="1" applyFill="1" applyBorder="1" applyAlignment="1" applyProtection="1">
      <alignment horizontal="left" vertical="center" wrapText="1" indent="1"/>
      <protection locked="0"/>
    </xf>
    <xf numFmtId="49" fontId="4" fillId="4" borderId="2" xfId="0" applyNumberFormat="1" applyFont="1" applyFill="1" applyBorder="1" applyAlignment="1" applyProtection="1">
      <alignment horizontal="left" vertical="center" wrapText="1" indent="1"/>
      <protection locked="0"/>
    </xf>
    <xf numFmtId="49" fontId="4" fillId="4" borderId="3" xfId="0" applyNumberFormat="1" applyFont="1" applyFill="1" applyBorder="1" applyAlignment="1" applyProtection="1">
      <alignment horizontal="left" vertical="center" wrapText="1" indent="1"/>
      <protection locked="0"/>
    </xf>
    <xf numFmtId="0" fontId="2" fillId="2" borderId="0" xfId="0" applyFont="1" applyFill="1" applyAlignment="1">
      <alignment horizontal="center" vertical="top"/>
    </xf>
    <xf numFmtId="0" fontId="4" fillId="2" borderId="6" xfId="0" applyFont="1" applyFill="1" applyBorder="1" applyAlignment="1">
      <alignment horizontal="left" vertical="center" wrapText="1" indent="1"/>
    </xf>
    <xf numFmtId="0" fontId="4" fillId="2" borderId="7" xfId="0" applyFont="1" applyFill="1" applyBorder="1" applyAlignment="1">
      <alignment horizontal="left" vertical="center" wrapText="1" indent="1"/>
    </xf>
    <xf numFmtId="0" fontId="4" fillId="2" borderId="8" xfId="0" applyFont="1" applyFill="1" applyBorder="1" applyAlignment="1">
      <alignment horizontal="left" vertical="center" wrapText="1" indent="1"/>
    </xf>
    <xf numFmtId="0" fontId="5" fillId="3" borderId="16" xfId="0" applyFont="1" applyFill="1" applyBorder="1" applyAlignment="1">
      <alignment horizontal="left" vertical="center" wrapText="1"/>
    </xf>
    <xf numFmtId="0" fontId="5" fillId="3" borderId="17" xfId="0" applyFont="1" applyFill="1" applyBorder="1" applyAlignment="1">
      <alignment horizontal="left" vertical="center" wrapText="1"/>
    </xf>
    <xf numFmtId="0" fontId="5" fillId="3" borderId="25" xfId="0" applyFont="1" applyFill="1" applyBorder="1" applyAlignment="1">
      <alignment horizontal="left" vertical="center" wrapText="1"/>
    </xf>
    <xf numFmtId="0" fontId="0" fillId="4" borderId="6" xfId="0" applyFill="1" applyBorder="1" applyAlignment="1" applyProtection="1">
      <alignment horizontal="center" wrapText="1"/>
      <protection locked="0"/>
    </xf>
    <xf numFmtId="0" fontId="0" fillId="4" borderId="7" xfId="0" applyFill="1" applyBorder="1" applyAlignment="1" applyProtection="1">
      <alignment horizontal="center" wrapText="1"/>
      <protection locked="0"/>
    </xf>
    <xf numFmtId="0" fontId="0" fillId="4" borderId="8" xfId="0" applyFill="1" applyBorder="1" applyAlignment="1" applyProtection="1">
      <alignment horizontal="center" wrapText="1"/>
      <protection locked="0"/>
    </xf>
    <xf numFmtId="0" fontId="21" fillId="2" borderId="0" xfId="0" applyFont="1" applyFill="1" applyAlignment="1">
      <alignment horizontal="left" vertical="center"/>
    </xf>
    <xf numFmtId="0" fontId="45" fillId="0" borderId="0" xfId="3" applyFont="1" applyFill="1" applyBorder="1" applyAlignment="1" applyProtection="1">
      <alignment horizontal="left" vertical="center"/>
    </xf>
    <xf numFmtId="0" fontId="11" fillId="2" borderId="10" xfId="2" applyFont="1" applyFill="1" applyBorder="1" applyAlignment="1">
      <alignment horizontal="center" vertical="center"/>
    </xf>
    <xf numFmtId="0" fontId="11" fillId="2" borderId="9" xfId="2" applyFont="1" applyFill="1" applyBorder="1" applyAlignment="1">
      <alignment horizontal="center" vertical="center"/>
    </xf>
    <xf numFmtId="0" fontId="3" fillId="2" borderId="5" xfId="2" applyFont="1" applyFill="1" applyBorder="1" applyAlignment="1" applyProtection="1">
      <alignment horizontal="center" vertical="center" wrapText="1"/>
      <protection hidden="1"/>
    </xf>
    <xf numFmtId="0" fontId="3" fillId="2" borderId="13" xfId="2" applyFont="1" applyFill="1" applyBorder="1" applyAlignment="1" applyProtection="1">
      <alignment horizontal="center" vertical="center" wrapText="1"/>
      <protection hidden="1"/>
    </xf>
    <xf numFmtId="0" fontId="3" fillId="2" borderId="9" xfId="2" applyFont="1" applyFill="1" applyBorder="1" applyAlignment="1" applyProtection="1">
      <alignment horizontal="center" vertical="center" wrapText="1"/>
      <protection hidden="1"/>
    </xf>
    <xf numFmtId="0" fontId="11" fillId="2" borderId="11" xfId="2" applyFont="1" applyFill="1" applyBorder="1" applyAlignment="1" applyProtection="1">
      <alignment horizontal="center" vertical="center" wrapText="1"/>
      <protection hidden="1"/>
    </xf>
    <xf numFmtId="0" fontId="11" fillId="2" borderId="10" xfId="2" applyFont="1" applyFill="1" applyBorder="1" applyAlignment="1" applyProtection="1">
      <alignment horizontal="center" vertical="center" wrapText="1"/>
      <protection hidden="1"/>
    </xf>
    <xf numFmtId="0" fontId="0" fillId="4" borderId="6" xfId="0" applyFill="1" applyBorder="1" applyAlignment="1" applyProtection="1">
      <alignment horizontal="center" vertical="center" wrapText="1"/>
      <protection locked="0"/>
    </xf>
    <xf numFmtId="0" fontId="0" fillId="4" borderId="7" xfId="0" applyFill="1" applyBorder="1" applyAlignment="1" applyProtection="1">
      <alignment horizontal="center" vertical="center" wrapText="1"/>
      <protection locked="0"/>
    </xf>
    <xf numFmtId="0" fontId="0" fillId="4" borderId="8" xfId="0" applyFill="1" applyBorder="1" applyAlignment="1" applyProtection="1">
      <alignment horizontal="center" vertical="center" wrapText="1"/>
      <protection locked="0"/>
    </xf>
    <xf numFmtId="0" fontId="3" fillId="2" borderId="11" xfId="0" applyFont="1" applyFill="1" applyBorder="1" applyAlignment="1">
      <alignment horizontal="center" vertical="center" wrapText="1"/>
    </xf>
    <xf numFmtId="0" fontId="3" fillId="2" borderId="10"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14" xfId="0" applyFont="1" applyFill="1" applyBorder="1" applyAlignment="1">
      <alignment horizontal="center" vertical="center" wrapText="1"/>
    </xf>
    <xf numFmtId="0" fontId="3" fillId="2" borderId="13" xfId="0" applyFont="1" applyFill="1" applyBorder="1" applyAlignment="1">
      <alignment horizontal="center" vertical="center" wrapText="1"/>
    </xf>
    <xf numFmtId="0" fontId="3" fillId="2" borderId="0" xfId="0" applyFont="1" applyFill="1" applyAlignment="1">
      <alignment horizontal="center" vertical="center" wrapText="1"/>
    </xf>
    <xf numFmtId="0" fontId="3" fillId="2" borderId="12" xfId="0" applyFont="1" applyFill="1" applyBorder="1" applyAlignment="1">
      <alignment horizontal="center" vertical="center" wrapText="1"/>
    </xf>
    <xf numFmtId="164" fontId="21" fillId="2" borderId="6" xfId="0" applyNumberFormat="1" applyFont="1" applyFill="1" applyBorder="1" applyAlignment="1">
      <alignment horizontal="center" vertical="center"/>
    </xf>
    <xf numFmtId="164" fontId="21" fillId="2" borderId="8" xfId="0" applyNumberFormat="1" applyFont="1" applyFill="1" applyBorder="1" applyAlignment="1">
      <alignment horizontal="center" vertical="center"/>
    </xf>
    <xf numFmtId="49" fontId="4" fillId="4" borderId="14" xfId="0" applyNumberFormat="1" applyFont="1" applyFill="1" applyBorder="1" applyAlignment="1" applyProtection="1">
      <alignment horizontal="left" vertical="center" wrapText="1"/>
      <protection locked="0"/>
    </xf>
    <xf numFmtId="49" fontId="4" fillId="4" borderId="13" xfId="0" applyNumberFormat="1" applyFont="1" applyFill="1" applyBorder="1" applyAlignment="1" applyProtection="1">
      <alignment horizontal="left" vertical="center" wrapText="1"/>
      <protection locked="0"/>
    </xf>
    <xf numFmtId="49" fontId="4" fillId="4" borderId="6" xfId="0" applyNumberFormat="1" applyFont="1" applyFill="1" applyBorder="1" applyAlignment="1" applyProtection="1">
      <alignment horizontal="left" vertical="center" wrapText="1"/>
      <protection locked="0"/>
    </xf>
    <xf numFmtId="49" fontId="4" fillId="4" borderId="8" xfId="0" applyNumberFormat="1" applyFont="1" applyFill="1" applyBorder="1" applyAlignment="1" applyProtection="1">
      <alignment horizontal="left" vertical="center" wrapText="1"/>
      <protection locked="0"/>
    </xf>
    <xf numFmtId="49" fontId="4" fillId="4" borderId="6" xfId="0" applyNumberFormat="1" applyFont="1" applyFill="1" applyBorder="1" applyAlignment="1" applyProtection="1">
      <alignment horizontal="center" vertical="center" wrapText="1"/>
      <protection locked="0"/>
    </xf>
    <xf numFmtId="49" fontId="4" fillId="4" borderId="7" xfId="0" applyNumberFormat="1" applyFont="1" applyFill="1" applyBorder="1" applyAlignment="1" applyProtection="1">
      <alignment horizontal="center" vertical="center" wrapText="1"/>
      <protection locked="0"/>
    </xf>
    <xf numFmtId="49" fontId="4" fillId="4" borderId="8" xfId="0" applyNumberFormat="1" applyFont="1" applyFill="1" applyBorder="1" applyAlignment="1" applyProtection="1">
      <alignment horizontal="center" vertical="center" wrapText="1"/>
      <protection locked="0"/>
    </xf>
    <xf numFmtId="0" fontId="3" fillId="2" borderId="6" xfId="0" applyFont="1" applyFill="1" applyBorder="1" applyAlignment="1">
      <alignment horizontal="center" vertical="center" wrapText="1"/>
    </xf>
    <xf numFmtId="0" fontId="3" fillId="2" borderId="8" xfId="0" applyFont="1" applyFill="1" applyBorder="1" applyAlignment="1">
      <alignment horizontal="center" vertical="center" wrapText="1"/>
    </xf>
    <xf numFmtId="164" fontId="0" fillId="2" borderId="6" xfId="0" applyNumberFormat="1" applyFill="1" applyBorder="1" applyAlignment="1">
      <alignment horizontal="left" vertical="center" indent="1"/>
    </xf>
    <xf numFmtId="164" fontId="0" fillId="2" borderId="7" xfId="0" applyNumberFormat="1" applyFill="1" applyBorder="1" applyAlignment="1">
      <alignment horizontal="left" vertical="center" indent="1"/>
    </xf>
    <xf numFmtId="0" fontId="5" fillId="2" borderId="2" xfId="0" applyFont="1" applyFill="1" applyBorder="1" applyAlignment="1">
      <alignment horizontal="right" vertical="center" indent="1"/>
    </xf>
    <xf numFmtId="0" fontId="5" fillId="2" borderId="3" xfId="0" applyFont="1" applyFill="1" applyBorder="1" applyAlignment="1">
      <alignment horizontal="right" vertical="center" indent="1"/>
    </xf>
    <xf numFmtId="0" fontId="17" fillId="2" borderId="0" xfId="1" applyNumberFormat="1" applyFont="1" applyFill="1" applyBorder="1" applyAlignment="1" applyProtection="1">
      <alignment horizontal="left" vertical="center" wrapText="1"/>
    </xf>
    <xf numFmtId="44" fontId="17" fillId="2" borderId="0" xfId="1" applyFont="1" applyFill="1" applyBorder="1" applyAlignment="1" applyProtection="1">
      <alignment horizontal="left" vertical="center"/>
    </xf>
    <xf numFmtId="0" fontId="0" fillId="0" borderId="0" xfId="0"/>
    <xf numFmtId="0" fontId="19" fillId="10" borderId="32" xfId="0" applyFont="1" applyFill="1" applyBorder="1" applyAlignment="1">
      <alignment horizontal="center" vertical="center" wrapText="1"/>
    </xf>
    <xf numFmtId="0" fontId="0" fillId="10" borderId="33" xfId="0" applyFill="1" applyBorder="1" applyAlignment="1">
      <alignment horizontal="center" vertical="center" wrapText="1"/>
    </xf>
    <xf numFmtId="0" fontId="7" fillId="2" borderId="0" xfId="0" applyFont="1" applyFill="1" applyAlignment="1">
      <alignment horizontal="left" vertical="center" wrapText="1"/>
    </xf>
    <xf numFmtId="164" fontId="0" fillId="2" borderId="14" xfId="0" applyNumberFormat="1" applyFill="1" applyBorder="1" applyAlignment="1">
      <alignment horizontal="left" vertical="center" indent="1"/>
    </xf>
    <xf numFmtId="164" fontId="0" fillId="2" borderId="12" xfId="0" applyNumberFormat="1" applyFill="1" applyBorder="1" applyAlignment="1">
      <alignment horizontal="left" vertical="center" indent="1"/>
    </xf>
    <xf numFmtId="0" fontId="8" fillId="2" borderId="0" xfId="0" applyFont="1" applyFill="1" applyAlignment="1">
      <alignment horizontal="center" vertical="center"/>
    </xf>
    <xf numFmtId="0" fontId="7" fillId="2" borderId="0" xfId="0" applyFont="1" applyFill="1" applyAlignment="1">
      <alignment horizontal="right" vertical="center" wrapText="1" indent="1"/>
    </xf>
    <xf numFmtId="49" fontId="4" fillId="4" borderId="6" xfId="0" applyNumberFormat="1" applyFont="1" applyFill="1" applyBorder="1" applyAlignment="1" applyProtection="1">
      <alignment horizontal="center" vertical="center"/>
      <protection locked="0"/>
    </xf>
    <xf numFmtId="49" fontId="4" fillId="4" borderId="7" xfId="0" applyNumberFormat="1" applyFont="1" applyFill="1" applyBorder="1" applyAlignment="1" applyProtection="1">
      <alignment horizontal="center" vertical="center"/>
      <protection locked="0"/>
    </xf>
    <xf numFmtId="49" fontId="4" fillId="4" borderId="8" xfId="0" applyNumberFormat="1" applyFont="1" applyFill="1" applyBorder="1" applyAlignment="1" applyProtection="1">
      <alignment horizontal="center" vertical="center"/>
      <protection locked="0"/>
    </xf>
    <xf numFmtId="14" fontId="4" fillId="4" borderId="6" xfId="0" applyNumberFormat="1" applyFont="1" applyFill="1" applyBorder="1" applyAlignment="1" applyProtection="1">
      <alignment horizontal="center" vertical="center"/>
      <protection locked="0"/>
    </xf>
    <xf numFmtId="14" fontId="4" fillId="4" borderId="7" xfId="0" applyNumberFormat="1" applyFont="1" applyFill="1" applyBorder="1" applyAlignment="1" applyProtection="1">
      <alignment horizontal="center" vertical="center"/>
      <protection locked="0"/>
    </xf>
    <xf numFmtId="14" fontId="4" fillId="4" borderId="8" xfId="0" applyNumberFormat="1" applyFont="1" applyFill="1" applyBorder="1" applyAlignment="1" applyProtection="1">
      <alignment horizontal="center" vertical="center"/>
      <protection locked="0"/>
    </xf>
    <xf numFmtId="0" fontId="0" fillId="2" borderId="0" xfId="0" applyFill="1" applyAlignment="1">
      <alignment horizontal="center" vertical="center"/>
    </xf>
    <xf numFmtId="0" fontId="5" fillId="2" borderId="6" xfId="0" applyFont="1" applyFill="1" applyBorder="1" applyAlignment="1">
      <alignment horizontal="left" vertical="center" indent="1"/>
    </xf>
    <xf numFmtId="0" fontId="5" fillId="2" borderId="7" xfId="0" applyFont="1" applyFill="1" applyBorder="1" applyAlignment="1">
      <alignment horizontal="left" vertical="center" indent="1"/>
    </xf>
    <xf numFmtId="0" fontId="5" fillId="2" borderId="8" xfId="0" applyFont="1" applyFill="1" applyBorder="1" applyAlignment="1">
      <alignment horizontal="left" vertical="center" indent="1"/>
    </xf>
    <xf numFmtId="0" fontId="0" fillId="4" borderId="14" xfId="0" applyFill="1" applyBorder="1" applyAlignment="1" applyProtection="1">
      <alignment horizontal="center" wrapText="1"/>
      <protection locked="0"/>
    </xf>
    <xf numFmtId="0" fontId="0" fillId="4" borderId="12" xfId="0" applyFill="1" applyBorder="1" applyAlignment="1" applyProtection="1">
      <alignment horizontal="center" wrapText="1"/>
      <protection locked="0"/>
    </xf>
    <xf numFmtId="0" fontId="0" fillId="4" borderId="13" xfId="0" applyFill="1" applyBorder="1" applyAlignment="1" applyProtection="1">
      <alignment horizontal="center" wrapText="1"/>
      <protection locked="0"/>
    </xf>
    <xf numFmtId="49" fontId="22" fillId="9" borderId="6" xfId="0" applyNumberFormat="1" applyFont="1" applyFill="1" applyBorder="1" applyAlignment="1">
      <alignment horizontal="center" vertical="center"/>
    </xf>
    <xf numFmtId="49" fontId="22" fillId="9" borderId="7" xfId="0" applyNumberFormat="1" applyFont="1" applyFill="1" applyBorder="1" applyAlignment="1">
      <alignment horizontal="center" vertical="center"/>
    </xf>
    <xf numFmtId="49" fontId="22" fillId="9" borderId="8" xfId="0" applyNumberFormat="1" applyFont="1" applyFill="1" applyBorder="1" applyAlignment="1">
      <alignment horizontal="center" vertical="center"/>
    </xf>
    <xf numFmtId="0" fontId="26" fillId="2" borderId="0" xfId="0" applyFont="1" applyFill="1" applyAlignment="1" applyProtection="1">
      <alignment horizontal="left" wrapText="1"/>
      <protection hidden="1"/>
    </xf>
    <xf numFmtId="0" fontId="12" fillId="2" borderId="14" xfId="4" applyFill="1" applyBorder="1" applyAlignment="1">
      <alignment horizontal="left" vertical="center" wrapText="1"/>
    </xf>
    <xf numFmtId="0" fontId="12" fillId="2" borderId="12" xfId="4" applyFill="1" applyBorder="1" applyAlignment="1">
      <alignment horizontal="left" vertical="center" wrapText="1"/>
    </xf>
    <xf numFmtId="0" fontId="12" fillId="2" borderId="13" xfId="4" applyFill="1" applyBorder="1" applyAlignment="1">
      <alignment horizontal="left" vertical="center" wrapText="1"/>
    </xf>
  </cellXfs>
  <cellStyles count="6">
    <cellStyle name="Lien hypertexte" xfId="3" builtinId="8"/>
    <cellStyle name="Monétaire" xfId="1" builtinId="4"/>
    <cellStyle name="Monétaire 2" xfId="5" xr:uid="{5195A9E6-238D-438D-90A1-8926613EFC3F}"/>
    <cellStyle name="Normal" xfId="0" builtinId="0"/>
    <cellStyle name="Normal 5" xfId="2" xr:uid="{3F1AE6DF-DE9F-464A-B566-4DABCACD28D1}"/>
    <cellStyle name="Normal 6" xfId="4" xr:uid="{0850F582-7328-45F8-A7D2-4093A8F49865}"/>
  </cellStyles>
  <dxfs count="6">
    <dxf>
      <fill>
        <patternFill>
          <bgColor rgb="FF92D050"/>
        </patternFill>
      </fill>
    </dxf>
    <dxf>
      <fill>
        <patternFill>
          <bgColor theme="0" tint="-4.9989318521683403E-2"/>
        </patternFill>
      </fill>
    </dxf>
    <dxf>
      <font>
        <b val="0"/>
        <i val="0"/>
        <strike val="0"/>
        <condense val="0"/>
        <extend val="0"/>
        <outline val="0"/>
        <shadow val="0"/>
        <u val="none"/>
        <vertAlign val="baseline"/>
        <sz val="10"/>
        <color auto="1"/>
        <name val="Arial"/>
        <family val="2"/>
        <scheme val="none"/>
      </font>
    </dxf>
    <dxf>
      <font>
        <b val="0"/>
        <i val="0"/>
        <strike val="0"/>
        <condense val="0"/>
        <extend val="0"/>
        <outline val="0"/>
        <shadow val="0"/>
        <u val="none"/>
        <vertAlign val="baseline"/>
        <sz val="10"/>
        <color auto="1"/>
        <name val="Arial"/>
        <family val="2"/>
        <scheme val="none"/>
      </font>
    </dxf>
    <dxf>
      <font>
        <b val="0"/>
        <i val="0"/>
        <strike val="0"/>
        <condense val="0"/>
        <extend val="0"/>
        <outline val="0"/>
        <shadow val="0"/>
        <u val="none"/>
        <vertAlign val="baseline"/>
        <sz val="10"/>
        <color auto="1"/>
        <name val="Arial"/>
        <family val="2"/>
        <scheme val="none"/>
      </font>
    </dxf>
    <dxf>
      <font>
        <b val="0"/>
        <i val="0"/>
        <strike val="0"/>
        <condense val="0"/>
        <extend val="0"/>
        <outline val="0"/>
        <shadow val="0"/>
        <u val="none"/>
        <vertAlign val="baseline"/>
        <sz val="10"/>
        <color auto="1"/>
        <name val="Arial"/>
        <family val="2"/>
        <scheme val="none"/>
      </font>
    </dxf>
  </dxfs>
  <tableStyles count="0" defaultTableStyle="TableStyleMedium2" defaultPivotStyle="PivotStyleLight16"/>
  <colors>
    <mruColors>
      <color rgb="FFCC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2.xml"/><Relationship Id="rId4" Type="http://schemas.openxmlformats.org/officeDocument/2006/relationships/theme" Target="theme/theme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8</xdr:col>
      <xdr:colOff>144890</xdr:colOff>
      <xdr:row>3</xdr:row>
      <xdr:rowOff>297441</xdr:rowOff>
    </xdr:from>
    <xdr:to>
      <xdr:col>9</xdr:col>
      <xdr:colOff>789346</xdr:colOff>
      <xdr:row>5</xdr:row>
      <xdr:rowOff>20221</xdr:rowOff>
    </xdr:to>
    <xdr:sp macro="" textlink="">
      <xdr:nvSpPr>
        <xdr:cNvPr id="2" name="AutoShape 9">
          <a:extLst>
            <a:ext uri="{FF2B5EF4-FFF2-40B4-BE49-F238E27FC236}">
              <a16:creationId xmlns:a16="http://schemas.microsoft.com/office/drawing/2014/main" id="{D525A50F-91BD-417B-B452-F42899464898}"/>
            </a:ext>
          </a:extLst>
        </xdr:cNvPr>
        <xdr:cNvSpPr>
          <a:spLocks noChangeArrowheads="1"/>
        </xdr:cNvSpPr>
      </xdr:nvSpPr>
      <xdr:spPr bwMode="auto">
        <a:xfrm>
          <a:off x="13892640" y="1101774"/>
          <a:ext cx="1459373" cy="484780"/>
        </a:xfrm>
        <a:prstGeom prst="wedgeRoundRectCallout">
          <a:avLst>
            <a:gd name="adj1" fmla="val -60727"/>
            <a:gd name="adj2" fmla="val 91612"/>
            <a:gd name="adj3" fmla="val 16667"/>
          </a:avLst>
        </a:prstGeom>
        <a:solidFill>
          <a:schemeClr val="accent6">
            <a:lumMod val="20000"/>
            <a:lumOff val="80000"/>
          </a:schemeClr>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0" bIns="0" anchor="t" upright="1"/>
        <a:lstStyle/>
        <a:p>
          <a:pPr algn="l" rtl="0">
            <a:defRPr sz="1000"/>
          </a:pPr>
          <a:r>
            <a:rPr lang="fr-CA" sz="900" b="1" i="0" u="none" strike="noStrike" baseline="0">
              <a:solidFill>
                <a:srgbClr val="000000"/>
              </a:solidFill>
              <a:latin typeface="Arial" panose="020B0604020202020204" pitchFamily="34" charset="0"/>
              <a:cs typeface="Arial" panose="020B0604020202020204" pitchFamily="34" charset="0"/>
            </a:rPr>
            <a:t>Veuillez compléter les sections vertes.</a:t>
          </a:r>
        </a:p>
      </xdr:txBody>
    </xdr:sp>
    <xdr:clientData/>
  </xdr:twoCellAnchor>
  <xdr:twoCellAnchor editAs="oneCell">
    <xdr:from>
      <xdr:col>1</xdr:col>
      <xdr:colOff>40480</xdr:colOff>
      <xdr:row>0</xdr:row>
      <xdr:rowOff>111918</xdr:rowOff>
    </xdr:from>
    <xdr:to>
      <xdr:col>4</xdr:col>
      <xdr:colOff>20560</xdr:colOff>
      <xdr:row>2</xdr:row>
      <xdr:rowOff>116680</xdr:rowOff>
    </xdr:to>
    <xdr:pic>
      <xdr:nvPicPr>
        <xdr:cNvPr id="3" name="Image 2">
          <a:extLst>
            <a:ext uri="{FF2B5EF4-FFF2-40B4-BE49-F238E27FC236}">
              <a16:creationId xmlns:a16="http://schemas.microsoft.com/office/drawing/2014/main" id="{DCBA07B1-2E25-4FF1-85C9-E3B171A87A4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83355" y="111918"/>
          <a:ext cx="5338845" cy="538162"/>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064ABE7-65EC-42AB-B8CC-C3BAC4FA7955}" name="Tableau578" displayName="Tableau578" ref="A4:B25" totalsRowShown="0" headerRowDxfId="5" dataDxfId="4">
  <autoFilter ref="A4:B25" xr:uid="{2064ABE7-65EC-42AB-B8CC-C3BAC4FA7955}"/>
  <tableColumns count="2">
    <tableColumn id="1" xr3:uid="{9B574AB2-5A4C-476D-8CC1-56420B3C00AC}" name="Colonne1" dataDxfId="3"/>
    <tableColumn id="2" xr3:uid="{4D48D610-F073-4726-886A-66515A7FF8C5}" name="Catégorie d'emplois" dataDxfId="2"/>
  </tableColumns>
  <tableStyleInfo name="TableStyleMedium2" showFirstColumn="0" showLastColumn="0" showRowStripes="1" showColumnStripes="0"/>
</table>
</file>

<file path=xl/theme/theme1.xml><?xml version="1.0" encoding="utf-8"?>
<a:theme xmlns:a="http://schemas.openxmlformats.org/drawingml/2006/main" name="Thème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A79625-228D-4A45-B1BF-1D792B1C4F7C}">
  <sheetPr>
    <pageSetUpPr fitToPage="1"/>
  </sheetPr>
  <dimension ref="A1:AG307"/>
  <sheetViews>
    <sheetView tabSelected="1" zoomScale="80" zoomScaleNormal="80" workbookViewId="0">
      <selection activeCell="C8" sqref="C8:H8"/>
    </sheetView>
  </sheetViews>
  <sheetFormatPr baseColWidth="10" defaultColWidth="11.42578125" defaultRowHeight="15" x14ac:dyDescent="0.25"/>
  <cols>
    <col min="1" max="1" width="2.140625" style="4" customWidth="1"/>
    <col min="2" max="2" width="25" customWidth="1"/>
    <col min="3" max="3" width="32.42578125" customWidth="1"/>
    <col min="4" max="4" width="23.140625" customWidth="1"/>
    <col min="5" max="5" width="26.7109375" customWidth="1"/>
    <col min="6" max="6" width="64.85546875" customWidth="1"/>
    <col min="7" max="7" width="12.140625" customWidth="1"/>
    <col min="8" max="8" width="14" customWidth="1"/>
    <col min="9" max="9" width="11.7109375" customWidth="1"/>
    <col min="10" max="10" width="13.140625" customWidth="1"/>
    <col min="11" max="11" width="15.140625" customWidth="1"/>
    <col min="12" max="12" width="16.85546875" customWidth="1"/>
    <col min="13" max="13" width="13.7109375" customWidth="1"/>
    <col min="14" max="14" width="23.28515625" customWidth="1"/>
    <col min="15" max="15" width="12.85546875" customWidth="1"/>
    <col min="16" max="16" width="11.42578125" customWidth="1"/>
  </cols>
  <sheetData>
    <row r="1" spans="2:33" s="4" customFormat="1" x14ac:dyDescent="0.25"/>
    <row r="2" spans="2:33" ht="27" customHeight="1" x14ac:dyDescent="0.25">
      <c r="B2" s="171" t="s">
        <v>0</v>
      </c>
      <c r="C2" s="171"/>
      <c r="D2" s="171"/>
      <c r="E2" s="171"/>
      <c r="F2" s="171"/>
      <c r="G2" s="171"/>
      <c r="H2" s="171"/>
      <c r="I2" s="171"/>
      <c r="J2" s="171"/>
      <c r="K2" s="171"/>
      <c r="L2" s="171"/>
      <c r="M2" s="171"/>
      <c r="N2" s="171"/>
      <c r="O2" s="4"/>
      <c r="P2" s="4"/>
      <c r="Q2" s="4"/>
      <c r="R2" s="4"/>
      <c r="S2" s="4"/>
      <c r="T2" s="4"/>
      <c r="U2" s="4"/>
      <c r="V2" s="4"/>
      <c r="W2" s="4"/>
      <c r="X2" s="4"/>
      <c r="Y2" s="4"/>
      <c r="Z2" s="4"/>
      <c r="AA2" s="4"/>
      <c r="AB2" s="4"/>
      <c r="AC2" s="4"/>
      <c r="AD2" s="4"/>
      <c r="AE2" s="4"/>
      <c r="AF2" s="4"/>
      <c r="AG2" s="4"/>
    </row>
    <row r="3" spans="2:33" ht="23.25" customHeight="1" x14ac:dyDescent="0.25">
      <c r="B3" s="171"/>
      <c r="C3" s="171"/>
      <c r="D3" s="171"/>
      <c r="E3" s="171"/>
      <c r="F3" s="171"/>
      <c r="G3" s="171"/>
      <c r="H3" s="171"/>
      <c r="I3" s="171"/>
      <c r="J3" s="171"/>
      <c r="K3" s="171"/>
      <c r="L3" s="171"/>
      <c r="M3" s="171"/>
      <c r="N3" s="171"/>
      <c r="O3" s="4"/>
      <c r="P3" s="4"/>
      <c r="Q3" s="4"/>
      <c r="R3" s="4"/>
      <c r="S3" s="4"/>
      <c r="T3" s="4"/>
      <c r="U3" s="4"/>
      <c r="V3" s="4"/>
      <c r="W3" s="4"/>
      <c r="X3" s="4"/>
      <c r="Y3" s="4"/>
      <c r="Z3" s="4"/>
      <c r="AA3" s="4"/>
      <c r="AB3" s="4"/>
      <c r="AC3" s="4"/>
      <c r="AD3" s="4"/>
      <c r="AE3" s="4"/>
      <c r="AF3" s="4"/>
      <c r="AG3" s="4"/>
    </row>
    <row r="4" spans="2:33" ht="30" customHeight="1" x14ac:dyDescent="0.25">
      <c r="B4" s="36" t="s">
        <v>18</v>
      </c>
      <c r="C4" s="172" t="s">
        <v>16</v>
      </c>
      <c r="D4" s="173"/>
      <c r="E4" s="173"/>
      <c r="F4" s="173"/>
      <c r="G4" s="173"/>
      <c r="H4" s="174"/>
      <c r="I4" s="37"/>
      <c r="J4" s="38"/>
      <c r="K4" s="5"/>
      <c r="L4" s="4"/>
      <c r="M4" s="4"/>
      <c r="N4" s="4"/>
      <c r="O4" s="4"/>
      <c r="P4" s="4"/>
      <c r="Q4" s="4"/>
      <c r="R4" s="4"/>
      <c r="S4" s="4"/>
      <c r="T4" s="4"/>
      <c r="U4" s="4"/>
      <c r="V4" s="4"/>
      <c r="W4" s="4"/>
      <c r="X4" s="4"/>
      <c r="Y4" s="4"/>
      <c r="Z4" s="4"/>
      <c r="AA4" s="4"/>
      <c r="AB4" s="4"/>
      <c r="AC4" s="4"/>
      <c r="AD4" s="4"/>
    </row>
    <row r="5" spans="2:33" ht="30" customHeight="1" x14ac:dyDescent="0.25">
      <c r="B5" s="36" t="s">
        <v>19</v>
      </c>
      <c r="C5" s="172" t="s">
        <v>120</v>
      </c>
      <c r="D5" s="173"/>
      <c r="E5" s="173"/>
      <c r="F5" s="173"/>
      <c r="G5" s="39"/>
      <c r="H5" s="64" t="s">
        <v>127</v>
      </c>
      <c r="I5" s="37"/>
      <c r="J5" s="38"/>
      <c r="K5" s="5"/>
      <c r="L5" s="4"/>
      <c r="M5" s="4"/>
      <c r="N5" s="4"/>
      <c r="O5" s="4"/>
      <c r="P5" s="4"/>
      <c r="Q5" s="4"/>
      <c r="R5" s="4"/>
      <c r="S5" s="4"/>
      <c r="T5" s="4"/>
      <c r="U5" s="4"/>
      <c r="V5" s="4"/>
      <c r="W5" s="4"/>
      <c r="X5" s="4"/>
      <c r="Y5" s="4"/>
      <c r="Z5" s="4"/>
      <c r="AA5" s="4"/>
      <c r="AB5" s="4"/>
      <c r="AC5" s="4"/>
      <c r="AD5" s="4"/>
    </row>
    <row r="6" spans="2:33" ht="29.45" customHeight="1" x14ac:dyDescent="0.25">
      <c r="B6" s="36" t="s">
        <v>119</v>
      </c>
      <c r="C6" s="164"/>
      <c r="D6" s="165"/>
      <c r="E6" s="165"/>
      <c r="F6" s="165"/>
      <c r="G6" s="165"/>
      <c r="H6" s="166"/>
      <c r="I6" s="167"/>
      <c r="J6" s="167"/>
      <c r="K6" s="5"/>
      <c r="L6" s="4"/>
      <c r="M6" s="4"/>
      <c r="N6" s="4"/>
      <c r="O6" s="4"/>
      <c r="P6" s="4"/>
      <c r="Q6" s="4"/>
      <c r="R6" s="4"/>
      <c r="S6" s="4"/>
      <c r="T6" s="4"/>
      <c r="U6" s="4"/>
      <c r="V6" s="4"/>
      <c r="W6" s="4"/>
      <c r="X6" s="4"/>
      <c r="Y6" s="4"/>
      <c r="Z6" s="4"/>
      <c r="AA6" s="4"/>
      <c r="AB6" s="4"/>
      <c r="AC6" s="4"/>
      <c r="AD6" s="4"/>
    </row>
    <row r="7" spans="2:33" ht="29.45" customHeight="1" x14ac:dyDescent="0.25">
      <c r="B7" s="36" t="s">
        <v>20</v>
      </c>
      <c r="C7" s="164"/>
      <c r="D7" s="165"/>
      <c r="E7" s="165"/>
      <c r="F7" s="165"/>
      <c r="G7" s="165"/>
      <c r="H7" s="166"/>
      <c r="I7" s="167"/>
      <c r="J7" s="167"/>
      <c r="K7" s="4"/>
      <c r="L7" s="4"/>
      <c r="M7" s="4"/>
      <c r="N7" s="4"/>
      <c r="O7" s="4"/>
      <c r="P7" s="4"/>
      <c r="Q7" s="4"/>
      <c r="R7" s="4"/>
      <c r="S7" s="4"/>
      <c r="T7" s="4"/>
      <c r="U7" s="4"/>
      <c r="V7" s="4"/>
      <c r="W7" s="4"/>
      <c r="X7" s="4"/>
    </row>
    <row r="8" spans="2:33" ht="37.5" customHeight="1" x14ac:dyDescent="0.25">
      <c r="B8" s="40" t="s">
        <v>60</v>
      </c>
      <c r="C8" s="168"/>
      <c r="D8" s="169"/>
      <c r="E8" s="169"/>
      <c r="F8" s="169"/>
      <c r="G8" s="169"/>
      <c r="H8" s="170"/>
      <c r="I8" s="41"/>
      <c r="J8" s="41"/>
      <c r="K8" s="4"/>
      <c r="L8" s="4"/>
      <c r="M8" s="4"/>
      <c r="N8" s="4"/>
      <c r="O8" s="4"/>
      <c r="P8" s="4"/>
      <c r="Q8" s="4"/>
      <c r="R8" s="4"/>
      <c r="S8" s="4"/>
      <c r="T8" s="4"/>
      <c r="U8" s="4"/>
      <c r="V8" s="4"/>
      <c r="W8" s="4"/>
      <c r="X8" s="4"/>
      <c r="Y8" s="4"/>
      <c r="Z8" s="4"/>
      <c r="AA8" s="4"/>
      <c r="AB8" s="4"/>
    </row>
    <row r="9" spans="2:33" s="4" customFormat="1" ht="21" customHeight="1" x14ac:dyDescent="0.25">
      <c r="B9" s="40"/>
      <c r="C9" s="42"/>
      <c r="D9" s="42"/>
      <c r="E9" s="42"/>
      <c r="F9" s="42"/>
      <c r="G9" s="42"/>
      <c r="H9" s="42"/>
      <c r="I9" s="41"/>
      <c r="J9" s="41"/>
    </row>
    <row r="10" spans="2:33" s="4" customFormat="1" ht="42.75" customHeight="1" thickBot="1" x14ac:dyDescent="0.3">
      <c r="B10" s="41"/>
      <c r="C10" s="13"/>
      <c r="D10" s="1"/>
      <c r="E10" s="1"/>
      <c r="F10" s="1"/>
      <c r="G10" s="1"/>
      <c r="H10" s="41"/>
      <c r="I10" s="41"/>
      <c r="J10" s="41"/>
      <c r="K10" s="41"/>
      <c r="L10" s="5"/>
      <c r="M10" s="43"/>
      <c r="N10" s="44"/>
    </row>
    <row r="11" spans="2:33" s="4" customFormat="1" ht="28.5" customHeight="1" thickBot="1" x14ac:dyDescent="0.3">
      <c r="B11" s="175" t="s">
        <v>110</v>
      </c>
      <c r="C11" s="176"/>
      <c r="D11" s="176"/>
      <c r="E11" s="176"/>
      <c r="F11" s="176"/>
      <c r="G11" s="176"/>
      <c r="H11" s="176"/>
      <c r="I11" s="176"/>
      <c r="J11" s="176"/>
      <c r="K11" s="176"/>
      <c r="L11" s="176"/>
      <c r="M11" s="176"/>
      <c r="N11" s="177"/>
    </row>
    <row r="12" spans="2:33" s="4" customFormat="1" ht="40.5" customHeight="1" x14ac:dyDescent="0.25">
      <c r="B12" s="149" t="s">
        <v>59</v>
      </c>
      <c r="C12" s="151" t="s">
        <v>82</v>
      </c>
      <c r="D12" s="151" t="s">
        <v>21</v>
      </c>
      <c r="E12" s="153" t="s">
        <v>22</v>
      </c>
      <c r="F12" s="153" t="s">
        <v>64</v>
      </c>
      <c r="G12" s="149" t="s">
        <v>97</v>
      </c>
      <c r="H12" s="155" t="s">
        <v>104</v>
      </c>
      <c r="I12" s="155" t="s">
        <v>23</v>
      </c>
      <c r="J12" s="149" t="s">
        <v>118</v>
      </c>
      <c r="K12" s="140" t="s">
        <v>92</v>
      </c>
      <c r="L12" s="142" t="s">
        <v>58</v>
      </c>
      <c r="M12" s="144" t="s">
        <v>84</v>
      </c>
      <c r="N12" s="119" t="s">
        <v>123</v>
      </c>
    </row>
    <row r="13" spans="2:33" s="4" customFormat="1" ht="34.9" customHeight="1" x14ac:dyDescent="0.25">
      <c r="B13" s="150"/>
      <c r="C13" s="152"/>
      <c r="D13" s="152"/>
      <c r="E13" s="154"/>
      <c r="F13" s="154"/>
      <c r="G13" s="150"/>
      <c r="H13" s="144"/>
      <c r="I13" s="144"/>
      <c r="J13" s="150"/>
      <c r="K13" s="141"/>
      <c r="L13" s="143"/>
      <c r="M13" s="145"/>
      <c r="N13" s="120"/>
    </row>
    <row r="14" spans="2:33" s="4" customFormat="1" ht="30" customHeight="1" x14ac:dyDescent="0.25">
      <c r="B14" s="106"/>
      <c r="C14" s="54"/>
      <c r="D14" s="15" t="s">
        <v>24</v>
      </c>
      <c r="E14" s="6" t="str" cm="1">
        <f t="array" ref="E14">_xlfn.IFS(D14="(À sélectionner)","",D14="Agronome","Professionnel",D14="Chercheur(-euse) universitaire","Professionnel",D14="Chercheur(-euse) centre recherche","Professionnel",D14="Étudiant(e) salarié(e) – postdoctorat","Étudiant",D14="Étudiant(e) salarié(e) – 3e cycle","`Étudiant", D14="Étudiant(e) salarié(e) – 2e cycle","Étudiant",D14="Étudiant(e) salarié(e) – 1er cycle","Étudiant",D14="Étudiant(e) boursier(-ière)","Étudiant",D14="Étudiant(e) salarié(e) – autre","Étudiant",D14="Gestionnaire","Gestionnaire",D14="Ingénieur(e)","Professionnel",D14="Ouvrier(-ière)","Ouvrier",D14="Pêcheur(-euse)","Ouvrier",D14="Producteur(-trice) agricole","Ouvrier",D14="Professionnel(le) de recherche","Professionnel",D14="Technicien(ne)","Technicien",D14="Vétérinaire","Professionnel",D14="Agent(e) de bureau","ag. bureau/secrétariat",D14="Agent(e) de secrétariat","ag. bureau/secrétariat",D14="Autre","Autre")</f>
        <v/>
      </c>
      <c r="F14" s="52"/>
      <c r="G14" s="7"/>
      <c r="H14" s="8"/>
      <c r="I14" s="45">
        <f t="shared" ref="I14:I27" si="0">G14*H14</f>
        <v>0</v>
      </c>
      <c r="J14" s="9"/>
      <c r="K14" s="45">
        <f t="shared" ref="K14:K27" si="1">(G14+I14)*J14</f>
        <v>0</v>
      </c>
      <c r="L14" s="45">
        <f t="shared" ref="L14:L27" si="2">K14*0.75</f>
        <v>0</v>
      </c>
      <c r="M14" s="35" t="str">
        <f t="shared" ref="M14:M27" si="3">IF(OR(K14&gt;=7500,H14&gt;26%),"Oui",IF(AND(K14&lt;7500,K14&gt;0),"Non",""))</f>
        <v/>
      </c>
      <c r="N14" s="111"/>
    </row>
    <row r="15" spans="2:33" s="4" customFormat="1" ht="30" customHeight="1" x14ac:dyDescent="0.25">
      <c r="B15" s="54"/>
      <c r="C15" s="54"/>
      <c r="D15" s="15" t="s">
        <v>24</v>
      </c>
      <c r="E15" s="6" t="str" cm="1">
        <f t="array" ref="E15">_xlfn.IFS(D15="(À sélectionner)","",D15="Agronome","Professionnel",D15="Chercheur(-euse) universitaire","Professionnel",D15="Chercheur(-euse) centre recherche","Professionnel",D15="Étudiant(e) salarié(e) – postdoctorat","Étudiant",D15="Étudiant(e) salarié(e) – 3e cycle","`Étudiant", D15="Étudiant(e) salarié(e) – 2e cycle","Étudiant",D15="Étudiant(e) salarié(e) – 1er cycle","Étudiant",D15="Étudiant(e) boursier(-ière)","Étudiant",D15="Étudiant(e) salarié(e) – autre","Étudiant",D15="Gestionnaire","Gestionnaire",D15="Ingénieur(e)","Professionnel",D15="Ouvrier(-ière)","Ouvrier",D15="Pêcheur(-euse)","Ouvrier",D15="Producteur(-trice) agricole","Ouvrier",D15="Professionnel(le) de recherche","Professionnel",D15="Technicien(ne)","Technicien",D15="Vétérinaire","Professionnel",D15="Agent(e) de bureau","ag. bureau/secrétariat",D15="Agent(e) de secrétariat","ag. bureau/secrétariat",D15="Autre","Autre")</f>
        <v/>
      </c>
      <c r="F15" s="52"/>
      <c r="G15" s="7"/>
      <c r="H15" s="8"/>
      <c r="I15" s="45">
        <f t="shared" si="0"/>
        <v>0</v>
      </c>
      <c r="J15" s="9"/>
      <c r="K15" s="45">
        <f t="shared" si="1"/>
        <v>0</v>
      </c>
      <c r="L15" s="45">
        <f t="shared" si="2"/>
        <v>0</v>
      </c>
      <c r="M15" s="35" t="str">
        <f t="shared" si="3"/>
        <v/>
      </c>
      <c r="N15" s="111"/>
    </row>
    <row r="16" spans="2:33" s="4" customFormat="1" ht="30" customHeight="1" x14ac:dyDescent="0.25">
      <c r="B16" s="54"/>
      <c r="C16" s="54"/>
      <c r="D16" s="15" t="s">
        <v>24</v>
      </c>
      <c r="E16" s="6" t="str" cm="1">
        <f t="array" ref="E16">_xlfn.IFS(D16="(À sélectionner)","",D16="Agronome","Professionnel",D16="Chercheur(-euse) universitaire","Professionnel",D16="Chercheur(-euse) centre recherche","Professionnel",D16="Étudiant(e) salarié(e) – postdoctorat","Étudiant",D16="Étudiant(e) salarié(e) – 3e cycle","`Étudiant", D16="Étudiant(e) salarié(e) – 2e cycle","Étudiant",D16="Étudiant(e) salarié(e) – 1er cycle","Étudiant",D16="Étudiant(e) boursier(-ière)","Étudiant",D16="Étudiant(e) salarié(e) – autre","Étudiant",D16="Gestionnaire","Gestionnaire",D16="Ingénieur(e)","Professionnel",D16="Ouvrier(-ière)","Ouvrier",D16="Pêcheur(-euse)","Ouvrier",D16="Producteur(-trice) agricole","Ouvrier",D16="Professionnel(le) de recherche","Professionnel",D16="Technicien(ne)","Technicien",D16="Vétérinaire","Professionnel",D16="Agent(e) de bureau","ag. bureau/secrétariat",D16="Agent(e) de secrétariat","ag. bureau/secrétariat",D16="Autre","Autre")</f>
        <v/>
      </c>
      <c r="F16" s="52"/>
      <c r="G16" s="7"/>
      <c r="H16" s="8"/>
      <c r="I16" s="45">
        <f t="shared" si="0"/>
        <v>0</v>
      </c>
      <c r="J16" s="9"/>
      <c r="K16" s="45">
        <f t="shared" si="1"/>
        <v>0</v>
      </c>
      <c r="L16" s="45">
        <f t="shared" si="2"/>
        <v>0</v>
      </c>
      <c r="M16" s="35" t="str">
        <f t="shared" si="3"/>
        <v/>
      </c>
      <c r="N16" s="111"/>
    </row>
    <row r="17" spans="2:15" s="4" customFormat="1" ht="30" customHeight="1" x14ac:dyDescent="0.25">
      <c r="B17" s="54"/>
      <c r="C17" s="54"/>
      <c r="D17" s="15" t="s">
        <v>24</v>
      </c>
      <c r="E17" s="6" t="str" cm="1">
        <f t="array" ref="E17">_xlfn.IFS(D17="(À sélectionner)","",D17="Agronome","Professionnel",D17="Chercheur(-euse) universitaire","Professionnel",D17="Chercheur(-euse) centre recherche","Professionnel",D17="Étudiant(e) salarié(e) – postdoctorat","Étudiant",D17="Étudiant(e) salarié(e) – 3e cycle","`Étudiant", D17="Étudiant(e) salarié(e) – 2e cycle","Étudiant",D17="Étudiant(e) salarié(e) – 1er cycle","Étudiant",D17="Étudiant(e) boursier(-ière)","Étudiant",D17="Étudiant(e) salarié(e) – autre","Étudiant",D17="Gestionnaire","Gestionnaire",D17="Ingénieur(e)","Professionnel",D17="Ouvrier(-ière)","Ouvrier",D17="Pêcheur(-euse)","Ouvrier",D17="Producteur(-trice) agricole","Ouvrier",D17="Professionnel(le) de recherche","Professionnel",D17="Technicien(ne)","Technicien",D17="Vétérinaire","Professionnel",D17="Agent(e) de bureau","ag. bureau/secrétariat",D17="Agent(e) de secrétariat","ag. bureau/secrétariat",D17="Autre","Autre")</f>
        <v/>
      </c>
      <c r="F17" s="52"/>
      <c r="G17" s="7"/>
      <c r="H17" s="8"/>
      <c r="I17" s="45">
        <f t="shared" si="0"/>
        <v>0</v>
      </c>
      <c r="J17" s="9"/>
      <c r="K17" s="45">
        <f t="shared" si="1"/>
        <v>0</v>
      </c>
      <c r="L17" s="45">
        <f t="shared" si="2"/>
        <v>0</v>
      </c>
      <c r="M17" s="35" t="str">
        <f t="shared" si="3"/>
        <v/>
      </c>
      <c r="N17" s="111"/>
    </row>
    <row r="18" spans="2:15" s="4" customFormat="1" ht="30" customHeight="1" x14ac:dyDescent="0.25">
      <c r="B18" s="54"/>
      <c r="C18" s="54"/>
      <c r="D18" s="15" t="s">
        <v>24</v>
      </c>
      <c r="E18" s="6" t="str" cm="1">
        <f t="array" ref="E18">_xlfn.IFS(D18="(À sélectionner)","",D18="Agronome","Professionnel",D18="Chercheur(-euse) universitaire","Professionnel",D18="Chercheur(-euse) centre recherche","Professionnel",D18="Étudiant(e) salarié(e) – postdoctorat","Étudiant",D18="Étudiant(e) salarié(e) – 3e cycle","`Étudiant", D18="Étudiant(e) salarié(e) – 2e cycle","Étudiant",D18="Étudiant(e) salarié(e) – 1er cycle","Étudiant",D18="Étudiant(e) boursier(-ière)","Étudiant",D18="Étudiant(e) salarié(e) – autre","Étudiant",D18="Gestionnaire","Gestionnaire",D18="Ingénieur(e)","Professionnel",D18="Ouvrier(-ière)","Ouvrier",D18="Pêcheur(-euse)","Ouvrier",D18="Producteur(-trice) agricole","Ouvrier",D18="Professionnel(le) de recherche","Professionnel",D18="Technicien(ne)","Technicien",D18="Vétérinaire","Professionnel",D18="Agent(e) de bureau","ag. bureau/secrétariat",D18="Agent(e) de secrétariat","ag. bureau/secrétariat",D18="Autre","Autre")</f>
        <v/>
      </c>
      <c r="F18" s="52"/>
      <c r="G18" s="7"/>
      <c r="H18" s="8"/>
      <c r="I18" s="45">
        <f t="shared" si="0"/>
        <v>0</v>
      </c>
      <c r="J18" s="9"/>
      <c r="K18" s="45">
        <f t="shared" si="1"/>
        <v>0</v>
      </c>
      <c r="L18" s="45">
        <f t="shared" si="2"/>
        <v>0</v>
      </c>
      <c r="M18" s="35" t="str">
        <f t="shared" si="3"/>
        <v/>
      </c>
      <c r="N18" s="111"/>
    </row>
    <row r="19" spans="2:15" s="4" customFormat="1" ht="30" customHeight="1" x14ac:dyDescent="0.25">
      <c r="B19" s="54"/>
      <c r="C19" s="54"/>
      <c r="D19" s="15" t="s">
        <v>24</v>
      </c>
      <c r="E19" s="6" t="str" cm="1">
        <f t="array" ref="E19">_xlfn.IFS(D19="(À sélectionner)","",D19="Agronome","Professionnel",D19="Chercheur(-euse) universitaire","Professionnel",D19="Chercheur(-euse) centre recherche","Professionnel",D19="Étudiant(e) salarié(e) – postdoctorat","Étudiant",D19="Étudiant(e) salarié(e) – 3e cycle","`Étudiant", D19="Étudiant(e) salarié(e) – 2e cycle","Étudiant",D19="Étudiant(e) salarié(e) – 1er cycle","Étudiant",D19="Étudiant(e) boursier(-ière)","Étudiant",D19="Étudiant(e) salarié(e) – autre","Étudiant",D19="Gestionnaire","Gestionnaire",D19="Ingénieur(e)","Professionnel",D19="Ouvrier(-ière)","Ouvrier",D19="Pêcheur(-euse)","Ouvrier",D19="Producteur(-trice) agricole","Ouvrier",D19="Professionnel(le) de recherche","Professionnel",D19="Technicien(ne)","Technicien",D19="Vétérinaire","Professionnel",D19="Agent(e) de bureau","ag. bureau/secrétariat",D19="Agent(e) de secrétariat","ag. bureau/secrétariat",D19="Autre","Autre")</f>
        <v/>
      </c>
      <c r="F19" s="52"/>
      <c r="G19" s="7"/>
      <c r="H19" s="8"/>
      <c r="I19" s="45">
        <f t="shared" si="0"/>
        <v>0</v>
      </c>
      <c r="J19" s="9"/>
      <c r="K19" s="45">
        <f t="shared" si="1"/>
        <v>0</v>
      </c>
      <c r="L19" s="45">
        <f t="shared" si="2"/>
        <v>0</v>
      </c>
      <c r="M19" s="35" t="str">
        <f t="shared" si="3"/>
        <v/>
      </c>
      <c r="N19" s="111"/>
    </row>
    <row r="20" spans="2:15" s="4" customFormat="1" ht="30" customHeight="1" x14ac:dyDescent="0.25">
      <c r="B20" s="54"/>
      <c r="C20" s="54"/>
      <c r="D20" s="15" t="s">
        <v>24</v>
      </c>
      <c r="E20" s="6" t="str" cm="1">
        <f t="array" ref="E20">_xlfn.IFS(D20="(À sélectionner)","",D20="Agronome","Professionnel",D20="Chercheur(-euse) universitaire","Professionnel",D20="Chercheur(-euse) centre recherche","Professionnel",D20="Étudiant(e) salarié(e) – postdoctorat","Étudiant",D20="Étudiant(e) salarié(e) – 3e cycle","`Étudiant", D20="Étudiant(e) salarié(e) – 2e cycle","Étudiant",D20="Étudiant(e) salarié(e) – 1er cycle","Étudiant",D20="Étudiant(e) boursier(-ière)","Étudiant",D20="Étudiant(e) salarié(e) – autre","Étudiant",D20="Gestionnaire","Gestionnaire",D20="Ingénieur(e)","Professionnel",D20="Ouvrier(-ière)","Ouvrier",D20="Pêcheur(-euse)","Ouvrier",D20="Producteur(-trice) agricole","Ouvrier",D20="Professionnel(le) de recherche","Professionnel",D20="Technicien(ne)","Technicien",D20="Vétérinaire","Professionnel",D20="Agent(e) de bureau","ag. bureau/secrétariat",D20="Agent(e) de secrétariat","ag. bureau/secrétariat",D20="Autre","Autre")</f>
        <v/>
      </c>
      <c r="F20" s="52"/>
      <c r="G20" s="7"/>
      <c r="H20" s="8"/>
      <c r="I20" s="45">
        <f t="shared" si="0"/>
        <v>0</v>
      </c>
      <c r="J20" s="9"/>
      <c r="K20" s="45">
        <f t="shared" si="1"/>
        <v>0</v>
      </c>
      <c r="L20" s="45">
        <f t="shared" si="2"/>
        <v>0</v>
      </c>
      <c r="M20" s="35" t="str">
        <f t="shared" si="3"/>
        <v/>
      </c>
      <c r="N20" s="111"/>
    </row>
    <row r="21" spans="2:15" s="4" customFormat="1" ht="30" customHeight="1" x14ac:dyDescent="0.25">
      <c r="B21" s="54"/>
      <c r="C21" s="54"/>
      <c r="D21" s="15" t="s">
        <v>24</v>
      </c>
      <c r="E21" s="6" t="str" cm="1">
        <f t="array" ref="E21">_xlfn.IFS(D21="(À sélectionner)","",D21="Agronome","Professionnel",D21="Chercheur(-euse) universitaire","Professionnel",D21="Chercheur(-euse) centre recherche","Professionnel",D21="Étudiant(e) salarié(e) – postdoctorat","Étudiant",D21="Étudiant(e) salarié(e) – 3e cycle","`Étudiant", D21="Étudiant(e) salarié(e) – 2e cycle","Étudiant",D21="Étudiant(e) salarié(e) – 1er cycle","Étudiant",D21="Étudiant(e) boursier(-ière)","Étudiant",D21="Étudiant(e) salarié(e) – autre","Étudiant",D21="Gestionnaire","Gestionnaire",D21="Ingénieur(e)","Professionnel",D21="Ouvrier(-ière)","Ouvrier",D21="Pêcheur(-euse)","Ouvrier",D21="Producteur(-trice) agricole","Ouvrier",D21="Professionnel(le) de recherche","Professionnel",D21="Technicien(ne)","Technicien",D21="Vétérinaire","Professionnel",D21="Agent(e) de bureau","ag. bureau/secrétariat",D21="Agent(e) de secrétariat","ag. bureau/secrétariat",D21="Autre","Autre")</f>
        <v/>
      </c>
      <c r="F21" s="52"/>
      <c r="G21" s="7"/>
      <c r="H21" s="8"/>
      <c r="I21" s="45">
        <f t="shared" si="0"/>
        <v>0</v>
      </c>
      <c r="J21" s="9"/>
      <c r="K21" s="45">
        <f t="shared" si="1"/>
        <v>0</v>
      </c>
      <c r="L21" s="45">
        <f t="shared" si="2"/>
        <v>0</v>
      </c>
      <c r="M21" s="35" t="str">
        <f t="shared" si="3"/>
        <v/>
      </c>
      <c r="N21" s="111"/>
    </row>
    <row r="22" spans="2:15" s="4" customFormat="1" ht="30" customHeight="1" x14ac:dyDescent="0.25">
      <c r="B22" s="54"/>
      <c r="C22" s="54"/>
      <c r="D22" s="15" t="s">
        <v>24</v>
      </c>
      <c r="E22" s="6" t="str" cm="1">
        <f t="array" ref="E22">_xlfn.IFS(D22="(À sélectionner)","",D22="Agronome","Professionnel",D22="Chercheur(-euse) universitaire","Professionnel",D22="Chercheur(-euse) centre recherche","Professionnel",D22="Étudiant(e) salarié(e) – postdoctorat","Étudiant",D22="Étudiant(e) salarié(e) – 3e cycle","`Étudiant", D22="Étudiant(e) salarié(e) – 2e cycle","Étudiant",D22="Étudiant(e) salarié(e) – 1er cycle","Étudiant",D22="Étudiant(e) boursier(-ière)","Étudiant",D22="Étudiant(e) salarié(e) – autre","Étudiant",D22="Gestionnaire","Gestionnaire",D22="Ingénieur(e)","Professionnel",D22="Ouvrier(-ière)","Ouvrier",D22="Pêcheur(-euse)","Ouvrier",D22="Producteur(-trice) agricole","Ouvrier",D22="Professionnel(le) de recherche","Professionnel",D22="Technicien(ne)","Technicien",D22="Vétérinaire","Professionnel",D22="Agent(e) de bureau","ag. bureau/secrétariat",D22="Agent(e) de secrétariat","ag. bureau/secrétariat",D22="Autre","Autre")</f>
        <v/>
      </c>
      <c r="F22" s="52"/>
      <c r="G22" s="7"/>
      <c r="H22" s="8"/>
      <c r="I22" s="45">
        <f t="shared" si="0"/>
        <v>0</v>
      </c>
      <c r="J22" s="9"/>
      <c r="K22" s="45">
        <f t="shared" si="1"/>
        <v>0</v>
      </c>
      <c r="L22" s="45">
        <f t="shared" si="2"/>
        <v>0</v>
      </c>
      <c r="M22" s="35" t="str">
        <f t="shared" si="3"/>
        <v/>
      </c>
      <c r="N22" s="111"/>
    </row>
    <row r="23" spans="2:15" s="4" customFormat="1" ht="30" customHeight="1" x14ac:dyDescent="0.25">
      <c r="B23" s="54"/>
      <c r="C23" s="54"/>
      <c r="D23" s="15" t="s">
        <v>24</v>
      </c>
      <c r="E23" s="6" t="str" cm="1">
        <f t="array" ref="E23">_xlfn.IFS(D23="(À sélectionner)","",D23="Agronome","Professionnel",D23="Chercheur(-euse) universitaire","Professionnel",D23="Chercheur(-euse) centre recherche","Professionnel",D23="Étudiant(e) salarié(e) – postdoctorat","Étudiant",D23="Étudiant(e) salarié(e) – 3e cycle","`Étudiant", D23="Étudiant(e) salarié(e) – 2e cycle","Étudiant",D23="Étudiant(e) salarié(e) – 1er cycle","Étudiant",D23="Étudiant(e) boursier(-ière)","Étudiant",D23="Étudiant(e) salarié(e) – autre","Étudiant",D23="Gestionnaire","Gestionnaire",D23="Ingénieur(e)","Professionnel",D23="Ouvrier(-ière)","Ouvrier",D23="Pêcheur(-euse)","Ouvrier",D23="Producteur(-trice) agricole","Ouvrier",D23="Professionnel(le) de recherche","Professionnel",D23="Technicien(ne)","Technicien",D23="Vétérinaire","Professionnel",D23="Agent(e) de bureau","ag. bureau/secrétariat",D23="Agent(e) de secrétariat","ag. bureau/secrétariat",D23="Autre","Autre")</f>
        <v/>
      </c>
      <c r="F23" s="52"/>
      <c r="G23" s="7"/>
      <c r="H23" s="8"/>
      <c r="I23" s="45">
        <f t="shared" si="0"/>
        <v>0</v>
      </c>
      <c r="J23" s="9"/>
      <c r="K23" s="45">
        <f t="shared" si="1"/>
        <v>0</v>
      </c>
      <c r="L23" s="45">
        <f t="shared" si="2"/>
        <v>0</v>
      </c>
      <c r="M23" s="35" t="str">
        <f t="shared" si="3"/>
        <v/>
      </c>
      <c r="N23" s="111"/>
    </row>
    <row r="24" spans="2:15" s="4" customFormat="1" ht="30" customHeight="1" x14ac:dyDescent="0.25">
      <c r="B24" s="54"/>
      <c r="C24" s="54"/>
      <c r="D24" s="15" t="s">
        <v>24</v>
      </c>
      <c r="E24" s="6" t="str" cm="1">
        <f t="array" ref="E24">_xlfn.IFS(D24="(À sélectionner)","",D24="Agronome","Professionnel",D24="Chercheur(-euse) universitaire","Professionnel",D24="Chercheur(-euse) centre recherche","Professionnel",D24="Étudiant(e) salarié(e) – postdoctorat","Étudiant",D24="Étudiant(e) salarié(e) – 3e cycle","`Étudiant", D24="Étudiant(e) salarié(e) – 2e cycle","Étudiant",D24="Étudiant(e) salarié(e) – 1er cycle","Étudiant",D24="Étudiant(e) boursier(-ière)","Étudiant",D24="Étudiant(e) salarié(e) – autre","Étudiant",D24="Gestionnaire","Gestionnaire",D24="Ingénieur(e)","Professionnel",D24="Ouvrier(-ière)","Ouvrier",D24="Pêcheur(-euse)","Ouvrier",D24="Producteur(-trice) agricole","Ouvrier",D24="Professionnel(le) de recherche","Professionnel",D24="Technicien(ne)","Technicien",D24="Vétérinaire","Professionnel",D24="Agent(e) de bureau","ag. bureau/secrétariat",D24="Agent(e) de secrétariat","ag. bureau/secrétariat",D24="Autre","Autre")</f>
        <v/>
      </c>
      <c r="F24" s="52"/>
      <c r="G24" s="7"/>
      <c r="H24" s="8"/>
      <c r="I24" s="45">
        <f t="shared" si="0"/>
        <v>0</v>
      </c>
      <c r="J24" s="9"/>
      <c r="K24" s="45">
        <f t="shared" si="1"/>
        <v>0</v>
      </c>
      <c r="L24" s="45">
        <f t="shared" si="2"/>
        <v>0</v>
      </c>
      <c r="M24" s="35" t="str">
        <f t="shared" si="3"/>
        <v/>
      </c>
      <c r="N24" s="111"/>
    </row>
    <row r="25" spans="2:15" s="4" customFormat="1" ht="30" customHeight="1" x14ac:dyDescent="0.25">
      <c r="B25" s="54"/>
      <c r="C25" s="54"/>
      <c r="D25" s="15" t="s">
        <v>24</v>
      </c>
      <c r="E25" s="6" t="str" cm="1">
        <f t="array" ref="E25">_xlfn.IFS(D25="(À sélectionner)","",D25="Agronome","Professionnel",D25="Chercheur(-euse) universitaire","Professionnel",D25="Chercheur(-euse) centre recherche","Professionnel",D25="Étudiant(e) salarié(e) – postdoctorat","Étudiant",D25="Étudiant(e) salarié(e) – 3e cycle","`Étudiant", D25="Étudiant(e) salarié(e) – 2e cycle","Étudiant",D25="Étudiant(e) salarié(e) – 1er cycle","Étudiant",D25="Étudiant(e) boursier(-ière)","Étudiant",D25="Étudiant(e) salarié(e) – autre","Étudiant",D25="Gestionnaire","Gestionnaire",D25="Ingénieur(e)","Professionnel",D25="Ouvrier(-ière)","Ouvrier",D25="Pêcheur(-euse)","Ouvrier",D25="Producteur(-trice) agricole","Ouvrier",D25="Professionnel(le) de recherche","Professionnel",D25="Technicien(ne)","Technicien",D25="Vétérinaire","Professionnel",D25="Agent(e) de bureau","ag. bureau/secrétariat",D25="Agent(e) de secrétariat","ag. bureau/secrétariat",D25="Autre","Autre")</f>
        <v/>
      </c>
      <c r="F25" s="52"/>
      <c r="G25" s="7"/>
      <c r="H25" s="8"/>
      <c r="I25" s="45">
        <f t="shared" si="0"/>
        <v>0</v>
      </c>
      <c r="J25" s="9"/>
      <c r="K25" s="45">
        <f t="shared" si="1"/>
        <v>0</v>
      </c>
      <c r="L25" s="45">
        <f t="shared" si="2"/>
        <v>0</v>
      </c>
      <c r="M25" s="35" t="str">
        <f t="shared" si="3"/>
        <v/>
      </c>
      <c r="N25" s="111"/>
    </row>
    <row r="26" spans="2:15" s="4" customFormat="1" ht="30" customHeight="1" x14ac:dyDescent="0.25">
      <c r="B26" s="54"/>
      <c r="C26" s="54"/>
      <c r="D26" s="15" t="s">
        <v>24</v>
      </c>
      <c r="E26" s="6" t="str" cm="1">
        <f t="array" ref="E26">_xlfn.IFS(D26="(À sélectionner)","",D26="Agronome","Professionnel",D26="Chercheur(-euse) universitaire","Professionnel",D26="Chercheur(-euse) centre recherche","Professionnel",D26="Étudiant(e) salarié(e) – postdoctorat","Étudiant",D26="Étudiant(e) salarié(e) – 3e cycle","`Étudiant", D26="Étudiant(e) salarié(e) – 2e cycle","Étudiant",D26="Étudiant(e) salarié(e) – 1er cycle","Étudiant",D26="Étudiant(e) boursier(-ière)","Étudiant",D26="Étudiant(e) salarié(e) – autre","Étudiant",D26="Gestionnaire","Gestionnaire",D26="Ingénieur(e)","Professionnel",D26="Ouvrier(-ière)","Ouvrier",D26="Pêcheur(-euse)","Ouvrier",D26="Producteur(-trice) agricole","Ouvrier",D26="Professionnel(le) de recherche","Professionnel",D26="Technicien(ne)","Technicien",D26="Vétérinaire","Professionnel",D26="Agent(e) de bureau","ag. bureau/secrétariat",D26="Agent(e) de secrétariat","ag. bureau/secrétariat",D26="Autre","Autre")</f>
        <v/>
      </c>
      <c r="F26" s="52"/>
      <c r="G26" s="7"/>
      <c r="H26" s="8"/>
      <c r="I26" s="45">
        <f t="shared" si="0"/>
        <v>0</v>
      </c>
      <c r="J26" s="9"/>
      <c r="K26" s="45">
        <f t="shared" si="1"/>
        <v>0</v>
      </c>
      <c r="L26" s="45">
        <f t="shared" si="2"/>
        <v>0</v>
      </c>
      <c r="M26" s="35" t="str">
        <f t="shared" si="3"/>
        <v/>
      </c>
      <c r="N26" s="111"/>
    </row>
    <row r="27" spans="2:15" s="4" customFormat="1" ht="30" customHeight="1" x14ac:dyDescent="0.25">
      <c r="B27" s="54"/>
      <c r="C27" s="54"/>
      <c r="D27" s="15" t="s">
        <v>24</v>
      </c>
      <c r="E27" s="6" t="str" cm="1">
        <f t="array" ref="E27">_xlfn.IFS(D27="(À sélectionner)","",D27="Agronome","Professionnel",D27="Chercheur(-euse) universitaire","Professionnel",D27="Chercheur(-euse) centre recherche","Professionnel",D27="Étudiant(e) salarié(e) – postdoctorat","Étudiant",D27="Étudiant(e) salarié(e) – 3e cycle","`Étudiant", D27="Étudiant(e) salarié(e) – 2e cycle","Étudiant",D27="Étudiant(e) salarié(e) – 1er cycle","Étudiant",D27="Étudiant(e) boursier(-ière)","Étudiant",D27="Étudiant(e) salarié(e) – autre","Étudiant",D27="Gestionnaire","Gestionnaire",D27="Ingénieur(e)","Professionnel",D27="Ouvrier(-ière)","Ouvrier",D27="Pêcheur(-euse)","Ouvrier",D27="Producteur(-trice) agricole","Ouvrier",D27="Professionnel(le) de recherche","Professionnel",D27="Technicien(ne)","Technicien",D27="Vétérinaire","Professionnel",D27="Agent(e) de bureau","ag. bureau/secrétariat",D27="Agent(e) de secrétariat","ag. bureau/secrétariat",D27="Autre","Autre")</f>
        <v/>
      </c>
      <c r="F27" s="52"/>
      <c r="G27" s="7"/>
      <c r="H27" s="8"/>
      <c r="I27" s="45">
        <f t="shared" si="0"/>
        <v>0</v>
      </c>
      <c r="J27" s="9"/>
      <c r="K27" s="45">
        <f t="shared" si="1"/>
        <v>0</v>
      </c>
      <c r="L27" s="45">
        <f t="shared" si="2"/>
        <v>0</v>
      </c>
      <c r="M27" s="35" t="str">
        <f t="shared" si="3"/>
        <v/>
      </c>
      <c r="N27" s="111"/>
    </row>
    <row r="28" spans="2:15" s="4" customFormat="1" ht="24.75" customHeight="1" x14ac:dyDescent="0.25">
      <c r="B28" s="146" t="s">
        <v>53</v>
      </c>
      <c r="C28" s="147"/>
      <c r="D28" s="147"/>
      <c r="E28" s="147"/>
      <c r="F28" s="147"/>
      <c r="G28" s="147"/>
      <c r="H28" s="147"/>
      <c r="I28" s="148"/>
      <c r="J28" s="66">
        <f>SUM(J14:J27)</f>
        <v>0</v>
      </c>
      <c r="K28" s="67">
        <f>SUM(K14:K27)</f>
        <v>0</v>
      </c>
      <c r="L28" s="67">
        <f>SUM(L14:L27)</f>
        <v>0</v>
      </c>
      <c r="M28" s="68" t="s">
        <v>85</v>
      </c>
      <c r="N28" s="115">
        <f>SUM(N14:N27)</f>
        <v>0</v>
      </c>
    </row>
    <row r="29" spans="2:15" s="4" customFormat="1" x14ac:dyDescent="0.25">
      <c r="B29" s="100" t="s">
        <v>121</v>
      </c>
      <c r="C29" s="101"/>
      <c r="D29" s="101"/>
      <c r="E29" s="101"/>
      <c r="F29" s="101"/>
      <c r="G29" s="101"/>
      <c r="H29" s="101"/>
      <c r="I29" s="101"/>
      <c r="J29" s="102"/>
      <c r="K29" s="103"/>
      <c r="L29" s="104"/>
      <c r="M29" s="103"/>
      <c r="N29" s="105"/>
      <c r="O29" s="5"/>
    </row>
    <row r="30" spans="2:15" s="4" customFormat="1" x14ac:dyDescent="0.25">
      <c r="B30" s="100" t="s">
        <v>122</v>
      </c>
      <c r="C30" s="101"/>
      <c r="D30" s="101"/>
      <c r="E30" s="101"/>
      <c r="F30" s="101"/>
      <c r="G30" s="101"/>
      <c r="H30" s="101"/>
      <c r="I30" s="101"/>
      <c r="J30" s="102"/>
      <c r="K30" s="103"/>
      <c r="L30" s="104"/>
      <c r="M30" s="103"/>
      <c r="N30" s="105"/>
      <c r="O30" s="5"/>
    </row>
    <row r="31" spans="2:15" s="4" customFormat="1" ht="15.75" thickBot="1" x14ac:dyDescent="0.3">
      <c r="B31" s="100"/>
      <c r="C31" s="101"/>
      <c r="D31" s="101"/>
      <c r="E31" s="101"/>
      <c r="F31" s="101"/>
      <c r="G31" s="101"/>
      <c r="H31" s="101"/>
      <c r="I31" s="101"/>
      <c r="J31" s="102"/>
      <c r="K31" s="103"/>
      <c r="L31" s="104"/>
      <c r="M31" s="103"/>
      <c r="N31" s="105"/>
      <c r="O31" s="5"/>
    </row>
    <row r="32" spans="2:15" s="4" customFormat="1" ht="16.5" customHeight="1" x14ac:dyDescent="0.25">
      <c r="B32" s="92" t="s">
        <v>115</v>
      </c>
      <c r="C32" s="93"/>
      <c r="D32" s="93"/>
      <c r="E32" s="93"/>
      <c r="F32" s="93"/>
      <c r="G32" s="93"/>
      <c r="H32" s="93"/>
      <c r="I32" s="93"/>
      <c r="J32" s="94"/>
      <c r="K32" s="95"/>
      <c r="L32" s="96"/>
      <c r="M32" s="95"/>
      <c r="N32" s="97"/>
      <c r="O32" s="5"/>
    </row>
    <row r="33" spans="2:16" s="84" customFormat="1" ht="37.15" customHeight="1" x14ac:dyDescent="0.25">
      <c r="B33" s="98" t="s">
        <v>116</v>
      </c>
      <c r="C33" s="139" t="s">
        <v>114</v>
      </c>
      <c r="D33" s="139"/>
      <c r="E33" s="139"/>
      <c r="F33" s="139"/>
      <c r="G33" s="139"/>
      <c r="H33" s="139"/>
      <c r="I33" s="139"/>
      <c r="J33" s="139"/>
      <c r="K33" s="139"/>
      <c r="L33" s="139"/>
      <c r="M33" s="139"/>
      <c r="N33" s="113"/>
      <c r="O33" s="5"/>
    </row>
    <row r="34" spans="2:16" s="84" customFormat="1" ht="20.65" customHeight="1" thickBot="1" x14ac:dyDescent="0.3">
      <c r="B34" s="99" t="s">
        <v>117</v>
      </c>
      <c r="C34" s="138" t="s">
        <v>113</v>
      </c>
      <c r="D34" s="138"/>
      <c r="E34" s="138"/>
      <c r="F34" s="138"/>
      <c r="G34" s="138"/>
      <c r="H34" s="138"/>
      <c r="I34" s="138"/>
      <c r="J34" s="138"/>
      <c r="K34" s="138"/>
      <c r="L34" s="138"/>
      <c r="M34" s="138"/>
      <c r="N34" s="114"/>
      <c r="O34" s="5"/>
    </row>
    <row r="35" spans="2:16" s="84" customFormat="1" ht="10.9" customHeight="1" thickBot="1" x14ac:dyDescent="0.3">
      <c r="B35" s="85"/>
      <c r="C35" s="91"/>
      <c r="D35" s="91"/>
      <c r="E35" s="91"/>
      <c r="F35" s="91"/>
      <c r="G35" s="91"/>
      <c r="H35" s="91"/>
      <c r="I35" s="91"/>
      <c r="J35" s="91"/>
      <c r="K35" s="91"/>
      <c r="L35" s="91"/>
      <c r="M35" s="91"/>
      <c r="N35" s="91"/>
      <c r="O35" s="5"/>
    </row>
    <row r="36" spans="2:16" s="4" customFormat="1" ht="24" customHeight="1" thickBot="1" x14ac:dyDescent="0.3">
      <c r="B36" s="133" t="s">
        <v>54</v>
      </c>
      <c r="C36" s="134"/>
      <c r="D36" s="134"/>
      <c r="E36" s="134"/>
      <c r="F36" s="134"/>
      <c r="G36" s="134"/>
      <c r="H36" s="134"/>
      <c r="I36" s="134"/>
      <c r="J36" s="134"/>
      <c r="K36" s="134"/>
      <c r="L36" s="134"/>
      <c r="M36" s="134"/>
      <c r="N36" s="135"/>
      <c r="O36" s="5"/>
    </row>
    <row r="37" spans="2:16" s="4" customFormat="1" ht="28.5" customHeight="1" thickBot="1" x14ac:dyDescent="0.3">
      <c r="B37" s="181" t="s">
        <v>55</v>
      </c>
      <c r="C37" s="181"/>
      <c r="D37" s="182" t="s">
        <v>56</v>
      </c>
      <c r="E37" s="182"/>
      <c r="F37" s="182"/>
      <c r="G37" s="182"/>
      <c r="H37" s="182"/>
      <c r="I37" s="182"/>
      <c r="J37" s="182"/>
      <c r="K37" s="182"/>
      <c r="L37" s="182"/>
      <c r="M37" s="182"/>
      <c r="N37" s="182"/>
      <c r="O37" s="5"/>
    </row>
    <row r="38" spans="2:16" s="4" customFormat="1" ht="36" customHeight="1" thickBot="1" x14ac:dyDescent="0.3">
      <c r="B38" s="130" t="s">
        <v>102</v>
      </c>
      <c r="C38" s="131"/>
      <c r="D38" s="131"/>
      <c r="E38" s="131"/>
      <c r="F38" s="131"/>
      <c r="G38" s="131"/>
      <c r="H38" s="131"/>
      <c r="I38" s="131"/>
      <c r="J38" s="131"/>
      <c r="K38" s="131"/>
      <c r="L38" s="131"/>
      <c r="M38" s="131"/>
      <c r="N38" s="132"/>
      <c r="O38" s="10"/>
      <c r="P38" s="5"/>
    </row>
    <row r="39" spans="2:16" s="4" customFormat="1" ht="41.25" customHeight="1" x14ac:dyDescent="0.25">
      <c r="B39" s="149" t="s">
        <v>125</v>
      </c>
      <c r="C39" s="183" t="s">
        <v>82</v>
      </c>
      <c r="D39" s="158" t="s">
        <v>90</v>
      </c>
      <c r="E39" s="159"/>
      <c r="F39" s="159"/>
      <c r="G39" s="159"/>
      <c r="H39" s="159"/>
      <c r="I39" s="185"/>
      <c r="J39" s="143" t="s">
        <v>96</v>
      </c>
      <c r="K39" s="143" t="s">
        <v>94</v>
      </c>
      <c r="L39" s="155" t="s">
        <v>95</v>
      </c>
      <c r="M39" s="142" t="s">
        <v>100</v>
      </c>
      <c r="N39" s="119" t="s">
        <v>123</v>
      </c>
      <c r="O39" s="10"/>
      <c r="P39" s="5"/>
    </row>
    <row r="40" spans="2:16" s="4" customFormat="1" ht="20.25" customHeight="1" x14ac:dyDescent="0.25">
      <c r="B40" s="150"/>
      <c r="C40" s="184"/>
      <c r="D40" s="160"/>
      <c r="E40" s="161"/>
      <c r="F40" s="161"/>
      <c r="G40" s="161"/>
      <c r="H40" s="161"/>
      <c r="I40" s="186"/>
      <c r="J40" s="187"/>
      <c r="K40" s="187"/>
      <c r="L40" s="144"/>
      <c r="M40" s="143"/>
      <c r="N40" s="120"/>
      <c r="O40" s="10"/>
      <c r="P40" s="5"/>
    </row>
    <row r="41" spans="2:16" s="4" customFormat="1" ht="25.5" customHeight="1" x14ac:dyDescent="0.25">
      <c r="B41" s="57"/>
      <c r="C41" s="58"/>
      <c r="D41" s="178"/>
      <c r="E41" s="179"/>
      <c r="F41" s="179"/>
      <c r="G41" s="179"/>
      <c r="H41" s="179"/>
      <c r="I41" s="180"/>
      <c r="J41" s="90"/>
      <c r="K41" s="15"/>
      <c r="L41" s="45">
        <f t="shared" ref="L41:L50" si="4">(H41+J41)*K41</f>
        <v>0</v>
      </c>
      <c r="M41" s="14">
        <f t="shared" ref="M41:M50" si="5">L41*0.75</f>
        <v>0</v>
      </c>
      <c r="N41" s="112"/>
      <c r="O41" s="10"/>
      <c r="P41" s="5"/>
    </row>
    <row r="42" spans="2:16" s="4" customFormat="1" ht="25.5" customHeight="1" x14ac:dyDescent="0.25">
      <c r="B42" s="58"/>
      <c r="C42" s="58"/>
      <c r="D42" s="178"/>
      <c r="E42" s="179"/>
      <c r="F42" s="179"/>
      <c r="G42" s="179"/>
      <c r="H42" s="179"/>
      <c r="I42" s="180"/>
      <c r="J42" s="90"/>
      <c r="K42" s="15"/>
      <c r="L42" s="45">
        <f t="shared" si="4"/>
        <v>0</v>
      </c>
      <c r="M42" s="14">
        <f t="shared" si="5"/>
        <v>0</v>
      </c>
      <c r="N42" s="112"/>
      <c r="O42" s="10"/>
      <c r="P42" s="5"/>
    </row>
    <row r="43" spans="2:16" s="4" customFormat="1" ht="25.5" customHeight="1" x14ac:dyDescent="0.25">
      <c r="B43" s="58"/>
      <c r="C43" s="58"/>
      <c r="D43" s="178"/>
      <c r="E43" s="179"/>
      <c r="F43" s="179"/>
      <c r="G43" s="179"/>
      <c r="H43" s="179"/>
      <c r="I43" s="180"/>
      <c r="J43" s="90"/>
      <c r="K43" s="15"/>
      <c r="L43" s="45">
        <f t="shared" si="4"/>
        <v>0</v>
      </c>
      <c r="M43" s="14">
        <f t="shared" si="5"/>
        <v>0</v>
      </c>
      <c r="N43" s="112"/>
      <c r="O43" s="10"/>
      <c r="P43" s="5"/>
    </row>
    <row r="44" spans="2:16" s="4" customFormat="1" ht="25.5" customHeight="1" x14ac:dyDescent="0.25">
      <c r="B44" s="58"/>
      <c r="C44" s="58"/>
      <c r="D44" s="178"/>
      <c r="E44" s="179"/>
      <c r="F44" s="179"/>
      <c r="G44" s="179"/>
      <c r="H44" s="179"/>
      <c r="I44" s="180"/>
      <c r="J44" s="90"/>
      <c r="K44" s="15"/>
      <c r="L44" s="45">
        <f t="shared" si="4"/>
        <v>0</v>
      </c>
      <c r="M44" s="14">
        <f t="shared" si="5"/>
        <v>0</v>
      </c>
      <c r="N44" s="112"/>
      <c r="O44" s="10"/>
      <c r="P44" s="5"/>
    </row>
    <row r="45" spans="2:16" s="4" customFormat="1" ht="25.5" customHeight="1" x14ac:dyDescent="0.25">
      <c r="B45" s="58"/>
      <c r="C45" s="58"/>
      <c r="D45" s="178"/>
      <c r="E45" s="179"/>
      <c r="F45" s="179"/>
      <c r="G45" s="179"/>
      <c r="H45" s="179"/>
      <c r="I45" s="180"/>
      <c r="J45" s="90"/>
      <c r="K45" s="15"/>
      <c r="L45" s="45">
        <f t="shared" si="4"/>
        <v>0</v>
      </c>
      <c r="M45" s="14">
        <f t="shared" si="5"/>
        <v>0</v>
      </c>
      <c r="N45" s="112"/>
      <c r="O45" s="10"/>
      <c r="P45" s="5"/>
    </row>
    <row r="46" spans="2:16" s="4" customFormat="1" ht="25.5" customHeight="1" x14ac:dyDescent="0.25">
      <c r="B46" s="58"/>
      <c r="C46" s="58"/>
      <c r="D46" s="178"/>
      <c r="E46" s="179"/>
      <c r="F46" s="179"/>
      <c r="G46" s="179"/>
      <c r="H46" s="179"/>
      <c r="I46" s="180"/>
      <c r="J46" s="90"/>
      <c r="K46" s="15"/>
      <c r="L46" s="45">
        <f t="shared" si="4"/>
        <v>0</v>
      </c>
      <c r="M46" s="14">
        <f t="shared" si="5"/>
        <v>0</v>
      </c>
      <c r="N46" s="111"/>
    </row>
    <row r="47" spans="2:16" s="4" customFormat="1" ht="25.5" customHeight="1" x14ac:dyDescent="0.25">
      <c r="B47" s="58"/>
      <c r="C47" s="58"/>
      <c r="D47" s="178"/>
      <c r="E47" s="179"/>
      <c r="F47" s="179"/>
      <c r="G47" s="179"/>
      <c r="H47" s="179"/>
      <c r="I47" s="180"/>
      <c r="J47" s="90"/>
      <c r="K47" s="15"/>
      <c r="L47" s="45">
        <f t="shared" si="4"/>
        <v>0</v>
      </c>
      <c r="M47" s="14">
        <f t="shared" si="5"/>
        <v>0</v>
      </c>
      <c r="N47" s="111"/>
    </row>
    <row r="48" spans="2:16" s="4" customFormat="1" ht="25.5" customHeight="1" x14ac:dyDescent="0.25">
      <c r="B48" s="58"/>
      <c r="C48" s="58"/>
      <c r="D48" s="178"/>
      <c r="E48" s="179"/>
      <c r="F48" s="179"/>
      <c r="G48" s="179"/>
      <c r="H48" s="179"/>
      <c r="I48" s="180"/>
      <c r="J48" s="90"/>
      <c r="K48" s="15"/>
      <c r="L48" s="45">
        <f t="shared" si="4"/>
        <v>0</v>
      </c>
      <c r="M48" s="14">
        <f t="shared" si="5"/>
        <v>0</v>
      </c>
      <c r="N48" s="111"/>
    </row>
    <row r="49" spans="2:16" s="4" customFormat="1" ht="25.5" customHeight="1" x14ac:dyDescent="0.25">
      <c r="B49" s="58"/>
      <c r="C49" s="58"/>
      <c r="D49" s="178"/>
      <c r="E49" s="179"/>
      <c r="F49" s="179"/>
      <c r="G49" s="179"/>
      <c r="H49" s="179"/>
      <c r="I49" s="180"/>
      <c r="J49" s="90"/>
      <c r="K49" s="15"/>
      <c r="L49" s="45">
        <f t="shared" si="4"/>
        <v>0</v>
      </c>
      <c r="M49" s="14">
        <f t="shared" si="5"/>
        <v>0</v>
      </c>
      <c r="N49" s="111"/>
    </row>
    <row r="50" spans="2:16" s="4" customFormat="1" ht="25.5" customHeight="1" x14ac:dyDescent="0.25">
      <c r="B50" s="58"/>
      <c r="C50" s="58"/>
      <c r="D50" s="178"/>
      <c r="E50" s="179"/>
      <c r="F50" s="179"/>
      <c r="G50" s="179"/>
      <c r="H50" s="179"/>
      <c r="I50" s="180"/>
      <c r="J50" s="90"/>
      <c r="K50" s="15"/>
      <c r="L50" s="45">
        <f t="shared" si="4"/>
        <v>0</v>
      </c>
      <c r="M50" s="14">
        <f t="shared" si="5"/>
        <v>0</v>
      </c>
      <c r="N50" s="111"/>
    </row>
    <row r="51" spans="2:16" s="4" customFormat="1" ht="19.5" customHeight="1" x14ac:dyDescent="0.25">
      <c r="B51" s="5"/>
      <c r="C51" s="5"/>
      <c r="D51" s="5"/>
      <c r="E51" s="5"/>
      <c r="F51" s="5"/>
      <c r="G51" s="5"/>
      <c r="I51" s="5" t="s">
        <v>57</v>
      </c>
      <c r="J51" s="89">
        <f xml:space="preserve"> SUM(J41:J50)</f>
        <v>0</v>
      </c>
      <c r="K51" s="88">
        <f xml:space="preserve"> SUM(K41:K50)</f>
        <v>0</v>
      </c>
      <c r="L51" s="63">
        <f>SUM(L41:L50)</f>
        <v>0</v>
      </c>
      <c r="M51" s="63">
        <f>SUM(M41:M50)</f>
        <v>0</v>
      </c>
      <c r="N51" s="116">
        <f>SUM(N41:N50)</f>
        <v>0</v>
      </c>
    </row>
    <row r="52" spans="2:16" s="4" customFormat="1" ht="15" customHeight="1" thickBot="1" x14ac:dyDescent="0.3">
      <c r="B52" s="5"/>
      <c r="C52" s="5"/>
      <c r="D52" s="5"/>
      <c r="E52" s="5"/>
      <c r="F52" s="5"/>
      <c r="G52" s="5"/>
      <c r="H52" s="5"/>
      <c r="I52" s="5"/>
      <c r="J52" s="46"/>
      <c r="K52" s="10"/>
      <c r="L52" s="47"/>
      <c r="M52" s="10"/>
      <c r="N52" s="48"/>
      <c r="O52" s="5"/>
    </row>
    <row r="53" spans="2:16" s="4" customFormat="1" ht="24" customHeight="1" thickBot="1" x14ac:dyDescent="0.3">
      <c r="B53" s="130" t="s">
        <v>103</v>
      </c>
      <c r="C53" s="131"/>
      <c r="D53" s="131"/>
      <c r="E53" s="131"/>
      <c r="F53" s="131"/>
      <c r="G53" s="131"/>
      <c r="H53" s="131"/>
      <c r="I53" s="131"/>
      <c r="J53" s="131"/>
      <c r="K53" s="131"/>
      <c r="L53" s="131"/>
      <c r="M53" s="131"/>
      <c r="N53" s="132"/>
      <c r="O53" s="10"/>
      <c r="P53" s="5"/>
    </row>
    <row r="54" spans="2:16" s="4" customFormat="1" ht="27.75" customHeight="1" x14ac:dyDescent="0.25">
      <c r="B54" s="149" t="s">
        <v>125</v>
      </c>
      <c r="C54" s="158" t="s">
        <v>91</v>
      </c>
      <c r="D54" s="159"/>
      <c r="E54" s="159"/>
      <c r="F54" s="159"/>
      <c r="G54" s="159"/>
      <c r="H54" s="159"/>
      <c r="I54" s="159"/>
      <c r="J54" s="159"/>
      <c r="K54" s="188" t="s">
        <v>129</v>
      </c>
      <c r="L54" s="158" t="s">
        <v>58</v>
      </c>
      <c r="M54" s="185"/>
      <c r="N54" s="119" t="s">
        <v>123</v>
      </c>
      <c r="O54" s="10"/>
      <c r="P54" s="5"/>
    </row>
    <row r="55" spans="2:16" s="4" customFormat="1" ht="32.450000000000003" customHeight="1" x14ac:dyDescent="0.25">
      <c r="B55" s="150"/>
      <c r="C55" s="160"/>
      <c r="D55" s="161"/>
      <c r="E55" s="161"/>
      <c r="F55" s="161"/>
      <c r="G55" s="161"/>
      <c r="H55" s="161"/>
      <c r="I55" s="161"/>
      <c r="J55" s="161"/>
      <c r="K55" s="189"/>
      <c r="L55" s="160"/>
      <c r="M55" s="186"/>
      <c r="N55" s="120"/>
      <c r="O55" s="10"/>
      <c r="P55" s="5"/>
    </row>
    <row r="56" spans="2:16" s="4" customFormat="1" ht="25.5" customHeight="1" x14ac:dyDescent="0.25">
      <c r="B56" s="107"/>
      <c r="C56" s="190"/>
      <c r="D56" s="191"/>
      <c r="E56" s="191"/>
      <c r="F56" s="191"/>
      <c r="G56" s="191"/>
      <c r="H56" s="191"/>
      <c r="I56" s="191"/>
      <c r="J56" s="192"/>
      <c r="K56" s="55"/>
      <c r="L56" s="162">
        <f t="shared" ref="L56:L64" si="6">K56*0.75</f>
        <v>0</v>
      </c>
      <c r="M56" s="163"/>
      <c r="N56" s="112"/>
      <c r="O56" s="10"/>
      <c r="P56" s="5"/>
    </row>
    <row r="57" spans="2:16" s="4" customFormat="1" ht="25.5" customHeight="1" x14ac:dyDescent="0.25">
      <c r="B57" s="60"/>
      <c r="C57" s="190"/>
      <c r="D57" s="191"/>
      <c r="E57" s="191"/>
      <c r="F57" s="191"/>
      <c r="G57" s="191"/>
      <c r="H57" s="191"/>
      <c r="I57" s="191"/>
      <c r="J57" s="192"/>
      <c r="K57" s="55"/>
      <c r="L57" s="162">
        <f t="shared" si="6"/>
        <v>0</v>
      </c>
      <c r="M57" s="163"/>
      <c r="N57" s="112"/>
      <c r="O57" s="10"/>
      <c r="P57" s="5"/>
    </row>
    <row r="58" spans="2:16" s="4" customFormat="1" ht="25.5" customHeight="1" x14ac:dyDescent="0.25">
      <c r="B58" s="60"/>
      <c r="C58" s="190"/>
      <c r="D58" s="191"/>
      <c r="E58" s="191"/>
      <c r="F58" s="191"/>
      <c r="G58" s="191"/>
      <c r="H58" s="191"/>
      <c r="I58" s="191"/>
      <c r="J58" s="192"/>
      <c r="K58" s="55"/>
      <c r="L58" s="162">
        <f t="shared" si="6"/>
        <v>0</v>
      </c>
      <c r="M58" s="163"/>
      <c r="N58" s="111"/>
    </row>
    <row r="59" spans="2:16" s="4" customFormat="1" ht="25.5" customHeight="1" x14ac:dyDescent="0.25">
      <c r="B59" s="60"/>
      <c r="C59" s="190"/>
      <c r="D59" s="191"/>
      <c r="E59" s="191"/>
      <c r="F59" s="191"/>
      <c r="G59" s="191"/>
      <c r="H59" s="191"/>
      <c r="I59" s="191"/>
      <c r="J59" s="192"/>
      <c r="K59" s="55"/>
      <c r="L59" s="162">
        <f t="shared" si="6"/>
        <v>0</v>
      </c>
      <c r="M59" s="163"/>
      <c r="N59" s="111"/>
    </row>
    <row r="60" spans="2:16" s="4" customFormat="1" ht="25.5" customHeight="1" x14ac:dyDescent="0.25">
      <c r="B60" s="60"/>
      <c r="C60" s="190"/>
      <c r="D60" s="191"/>
      <c r="E60" s="191"/>
      <c r="F60" s="191"/>
      <c r="G60" s="191"/>
      <c r="H60" s="191"/>
      <c r="I60" s="191"/>
      <c r="J60" s="192"/>
      <c r="K60" s="55"/>
      <c r="L60" s="162">
        <f t="shared" si="6"/>
        <v>0</v>
      </c>
      <c r="M60" s="163"/>
      <c r="N60" s="111"/>
    </row>
    <row r="61" spans="2:16" s="4" customFormat="1" ht="25.5" customHeight="1" x14ac:dyDescent="0.25">
      <c r="B61" s="60"/>
      <c r="C61" s="190"/>
      <c r="D61" s="191"/>
      <c r="E61" s="191"/>
      <c r="F61" s="191"/>
      <c r="G61" s="191"/>
      <c r="H61" s="191"/>
      <c r="I61" s="191"/>
      <c r="J61" s="192"/>
      <c r="K61" s="55"/>
      <c r="L61" s="162">
        <f t="shared" si="6"/>
        <v>0</v>
      </c>
      <c r="M61" s="163"/>
      <c r="N61" s="111"/>
    </row>
    <row r="62" spans="2:16" s="4" customFormat="1" ht="25.5" customHeight="1" x14ac:dyDescent="0.25">
      <c r="B62" s="60"/>
      <c r="C62" s="190"/>
      <c r="D62" s="191"/>
      <c r="E62" s="191"/>
      <c r="F62" s="191"/>
      <c r="G62" s="191"/>
      <c r="H62" s="191"/>
      <c r="I62" s="191"/>
      <c r="J62" s="192"/>
      <c r="K62" s="55"/>
      <c r="L62" s="162">
        <f t="shared" si="6"/>
        <v>0</v>
      </c>
      <c r="M62" s="163"/>
      <c r="N62" s="111"/>
    </row>
    <row r="63" spans="2:16" s="4" customFormat="1" ht="25.5" customHeight="1" x14ac:dyDescent="0.25">
      <c r="B63" s="60"/>
      <c r="C63" s="190"/>
      <c r="D63" s="191"/>
      <c r="E63" s="191"/>
      <c r="F63" s="191"/>
      <c r="G63" s="191"/>
      <c r="H63" s="191"/>
      <c r="I63" s="191"/>
      <c r="J63" s="192"/>
      <c r="K63" s="55"/>
      <c r="L63" s="162">
        <f t="shared" si="6"/>
        <v>0</v>
      </c>
      <c r="M63" s="163"/>
      <c r="N63" s="111"/>
    </row>
    <row r="64" spans="2:16" s="4" customFormat="1" ht="25.5" customHeight="1" x14ac:dyDescent="0.25">
      <c r="B64" s="59"/>
      <c r="C64" s="190"/>
      <c r="D64" s="191"/>
      <c r="E64" s="191"/>
      <c r="F64" s="191"/>
      <c r="G64" s="191"/>
      <c r="H64" s="191"/>
      <c r="I64" s="191"/>
      <c r="J64" s="192"/>
      <c r="K64" s="56"/>
      <c r="L64" s="162">
        <f t="shared" si="6"/>
        <v>0</v>
      </c>
      <c r="M64" s="163"/>
      <c r="N64" s="111"/>
    </row>
    <row r="65" spans="2:22" s="4" customFormat="1" ht="20.25" customHeight="1" x14ac:dyDescent="0.25">
      <c r="B65" s="62"/>
      <c r="C65" s="62"/>
      <c r="D65" s="62"/>
      <c r="E65" s="62"/>
      <c r="F65" s="62"/>
      <c r="G65" s="62"/>
      <c r="H65" s="62"/>
      <c r="I65" s="62"/>
      <c r="J65" s="5" t="s">
        <v>57</v>
      </c>
      <c r="K65" s="63">
        <f xml:space="preserve"> SUM(K56:K64)</f>
        <v>0</v>
      </c>
      <c r="L65" s="201">
        <f xml:space="preserve"> SUM(L56:L64)</f>
        <v>0</v>
      </c>
      <c r="M65" s="202"/>
      <c r="N65" s="116">
        <f>SUM(N56:N64)</f>
        <v>0</v>
      </c>
    </row>
    <row r="66" spans="2:22" s="4" customFormat="1" ht="15.75" thickBot="1" x14ac:dyDescent="0.3">
      <c r="B66" s="5"/>
      <c r="C66" s="5"/>
      <c r="D66" s="5"/>
      <c r="E66" s="5"/>
      <c r="F66" s="5"/>
      <c r="G66" s="5"/>
      <c r="H66" s="5"/>
      <c r="I66" s="5"/>
      <c r="J66" s="49"/>
      <c r="K66" s="10"/>
      <c r="L66" s="48"/>
      <c r="M66" s="48"/>
      <c r="N66" s="47"/>
      <c r="O66" s="5"/>
    </row>
    <row r="67" spans="2:22" s="4" customFormat="1" ht="11.25" customHeight="1" x14ac:dyDescent="0.25">
      <c r="B67" s="121" t="s">
        <v>128</v>
      </c>
      <c r="C67" s="122"/>
      <c r="D67" s="122"/>
      <c r="E67" s="122"/>
      <c r="F67" s="122"/>
      <c r="G67" s="122"/>
      <c r="H67" s="122"/>
      <c r="I67" s="122"/>
      <c r="J67" s="122"/>
      <c r="K67" s="122"/>
      <c r="L67" s="122"/>
      <c r="M67" s="122"/>
      <c r="N67" s="123"/>
      <c r="O67" s="5"/>
      <c r="P67" s="5"/>
    </row>
    <row r="68" spans="2:22" s="4" customFormat="1" ht="18" customHeight="1" x14ac:dyDescent="0.25">
      <c r="B68" s="124"/>
      <c r="C68" s="125"/>
      <c r="D68" s="125"/>
      <c r="E68" s="125"/>
      <c r="F68" s="125"/>
      <c r="G68" s="125"/>
      <c r="H68" s="125"/>
      <c r="I68" s="125"/>
      <c r="J68" s="125"/>
      <c r="K68" s="125"/>
      <c r="L68" s="125"/>
      <c r="M68" s="125"/>
      <c r="N68" s="126"/>
      <c r="O68" s="5"/>
      <c r="P68" s="5"/>
    </row>
    <row r="69" spans="2:22" s="4" customFormat="1" ht="3" customHeight="1" thickBot="1" x14ac:dyDescent="0.3">
      <c r="B69" s="127"/>
      <c r="C69" s="128"/>
      <c r="D69" s="128"/>
      <c r="E69" s="128"/>
      <c r="F69" s="128"/>
      <c r="G69" s="128"/>
      <c r="H69" s="128"/>
      <c r="I69" s="128"/>
      <c r="J69" s="128"/>
      <c r="K69" s="128"/>
      <c r="L69" s="128"/>
      <c r="M69" s="128"/>
      <c r="N69" s="129"/>
      <c r="O69" s="5"/>
      <c r="P69" s="5"/>
    </row>
    <row r="70" spans="2:22" ht="35.25" customHeight="1" x14ac:dyDescent="0.25">
      <c r="B70" s="193" t="s">
        <v>2</v>
      </c>
      <c r="C70" s="193" t="s">
        <v>3</v>
      </c>
      <c r="D70" s="195" t="s">
        <v>4</v>
      </c>
      <c r="E70" s="196"/>
      <c r="F70" s="193" t="s">
        <v>15</v>
      </c>
      <c r="G70" s="195" t="s">
        <v>5</v>
      </c>
      <c r="H70" s="199"/>
      <c r="I70" s="199"/>
      <c r="J70" s="199"/>
      <c r="K70" s="193" t="s">
        <v>6</v>
      </c>
      <c r="L70" s="158" t="s">
        <v>58</v>
      </c>
      <c r="M70" s="159"/>
      <c r="N70" s="119" t="s">
        <v>123</v>
      </c>
      <c r="O70" s="4"/>
      <c r="P70" s="4"/>
      <c r="Q70" s="4"/>
      <c r="R70" s="4"/>
      <c r="S70" s="4"/>
      <c r="T70" s="4"/>
      <c r="U70" s="4"/>
      <c r="V70" s="4"/>
    </row>
    <row r="71" spans="2:22" ht="33.6" customHeight="1" x14ac:dyDescent="0.25">
      <c r="B71" s="194"/>
      <c r="C71" s="194"/>
      <c r="D71" s="197"/>
      <c r="E71" s="198"/>
      <c r="F71" s="194"/>
      <c r="G71" s="197"/>
      <c r="H71" s="200"/>
      <c r="I71" s="200"/>
      <c r="J71" s="200"/>
      <c r="K71" s="194"/>
      <c r="L71" s="160"/>
      <c r="M71" s="161"/>
      <c r="N71" s="120"/>
      <c r="O71" s="4"/>
      <c r="P71" s="4"/>
      <c r="Q71" s="4"/>
      <c r="R71" s="4"/>
      <c r="S71" s="4"/>
      <c r="T71" s="4"/>
      <c r="U71" s="4"/>
      <c r="V71" s="4"/>
    </row>
    <row r="72" spans="2:22" ht="25.5" customHeight="1" x14ac:dyDescent="0.25">
      <c r="B72" s="80"/>
      <c r="C72" s="87"/>
      <c r="D72" s="203"/>
      <c r="E72" s="204"/>
      <c r="F72" s="81" t="s">
        <v>14</v>
      </c>
      <c r="G72" s="207"/>
      <c r="H72" s="208"/>
      <c r="I72" s="208"/>
      <c r="J72" s="209"/>
      <c r="K72" s="82"/>
      <c r="L72" s="136">
        <f t="shared" ref="L72:L81" si="7">K72*0.75</f>
        <v>0</v>
      </c>
      <c r="M72" s="137"/>
      <c r="N72" s="111"/>
      <c r="O72" s="4"/>
      <c r="P72" s="4"/>
      <c r="Q72" s="4"/>
      <c r="R72" s="4"/>
      <c r="S72" s="4"/>
      <c r="T72" s="4"/>
      <c r="U72" s="4"/>
      <c r="V72" s="4"/>
    </row>
    <row r="73" spans="2:22" ht="25.5" customHeight="1" x14ac:dyDescent="0.25">
      <c r="B73" s="53"/>
      <c r="C73" s="86"/>
      <c r="D73" s="205"/>
      <c r="E73" s="206"/>
      <c r="F73" s="81" t="s">
        <v>14</v>
      </c>
      <c r="G73" s="207"/>
      <c r="H73" s="208"/>
      <c r="I73" s="208"/>
      <c r="J73" s="209"/>
      <c r="K73" s="65"/>
      <c r="L73" s="136">
        <f t="shared" si="7"/>
        <v>0</v>
      </c>
      <c r="M73" s="137" t="str">
        <f>IF(K73=0,"",IF(K73&gt;2499.99,"Oui",IF(AND(K73&lt;2500,#REF!&gt;14999.99,K73=SOURCE!$A$2),"Oui","Non")))</f>
        <v/>
      </c>
      <c r="N73" s="111"/>
      <c r="O73" s="4"/>
      <c r="P73" s="4"/>
      <c r="Q73" s="4"/>
      <c r="R73" s="4"/>
      <c r="S73" s="4"/>
      <c r="T73" s="4"/>
      <c r="U73" s="4"/>
      <c r="V73" s="4"/>
    </row>
    <row r="74" spans="2:22" ht="25.5" customHeight="1" x14ac:dyDescent="0.25">
      <c r="B74" s="53"/>
      <c r="C74" s="86"/>
      <c r="D74" s="205"/>
      <c r="E74" s="206"/>
      <c r="F74" s="81" t="s">
        <v>14</v>
      </c>
      <c r="G74" s="207"/>
      <c r="H74" s="208"/>
      <c r="I74" s="208"/>
      <c r="J74" s="209"/>
      <c r="K74" s="65"/>
      <c r="L74" s="136">
        <f t="shared" si="7"/>
        <v>0</v>
      </c>
      <c r="M74" s="137" t="str">
        <f>IF(K74=0,"",IF(K74&gt;2499.99,"Oui",IF(AND(K74&lt;2500,#REF!&gt;14999.99,K74=SOURCE!$A$2),"Oui","Non")))</f>
        <v/>
      </c>
      <c r="N74" s="111"/>
      <c r="O74" s="4"/>
      <c r="P74" s="4"/>
      <c r="Q74" s="4"/>
      <c r="R74" s="4"/>
      <c r="S74" s="4"/>
      <c r="T74" s="4"/>
      <c r="U74" s="4"/>
      <c r="V74" s="4"/>
    </row>
    <row r="75" spans="2:22" ht="25.5" customHeight="1" x14ac:dyDescent="0.25">
      <c r="B75" s="53"/>
      <c r="C75" s="86"/>
      <c r="D75" s="205"/>
      <c r="E75" s="206"/>
      <c r="F75" s="81" t="s">
        <v>14</v>
      </c>
      <c r="G75" s="207"/>
      <c r="H75" s="208"/>
      <c r="I75" s="208"/>
      <c r="J75" s="209"/>
      <c r="K75" s="65"/>
      <c r="L75" s="136">
        <f t="shared" si="7"/>
        <v>0</v>
      </c>
      <c r="M75" s="137" t="str">
        <f>IF(K75=0,"",IF(K75&gt;2499.99,"Oui",IF(AND(K75&lt;2500,#REF!&gt;14999.99,K75=SOURCE!$A$2),"Oui","Non")))</f>
        <v/>
      </c>
      <c r="N75" s="111"/>
      <c r="O75" s="4"/>
      <c r="P75" s="4"/>
      <c r="Q75" s="4"/>
      <c r="R75" s="4"/>
      <c r="S75" s="4"/>
      <c r="T75" s="4"/>
      <c r="U75" s="4"/>
      <c r="V75" s="4"/>
    </row>
    <row r="76" spans="2:22" ht="25.5" customHeight="1" x14ac:dyDescent="0.25">
      <c r="B76" s="53"/>
      <c r="C76" s="86"/>
      <c r="D76" s="205"/>
      <c r="E76" s="206"/>
      <c r="F76" s="81" t="s">
        <v>14</v>
      </c>
      <c r="G76" s="207"/>
      <c r="H76" s="208"/>
      <c r="I76" s="208"/>
      <c r="J76" s="209"/>
      <c r="K76" s="65"/>
      <c r="L76" s="136">
        <f t="shared" si="7"/>
        <v>0</v>
      </c>
      <c r="M76" s="137" t="str">
        <f>IF(K76=0,"",IF(K76&gt;2499.99,"Oui",IF(AND(K76&lt;2500,#REF!&gt;14999.99,K76=SOURCE!$A$2),"Oui","Non")))</f>
        <v/>
      </c>
      <c r="N76" s="111"/>
      <c r="O76" s="4"/>
      <c r="P76" s="4"/>
      <c r="Q76" s="4"/>
      <c r="R76" s="4"/>
      <c r="S76" s="4"/>
      <c r="T76" s="4"/>
      <c r="U76" s="4"/>
      <c r="V76" s="4"/>
    </row>
    <row r="77" spans="2:22" ht="25.5" customHeight="1" x14ac:dyDescent="0.25">
      <c r="B77" s="53"/>
      <c r="C77" s="86"/>
      <c r="D77" s="205"/>
      <c r="E77" s="206"/>
      <c r="F77" s="81" t="s">
        <v>14</v>
      </c>
      <c r="G77" s="207"/>
      <c r="H77" s="208"/>
      <c r="I77" s="208"/>
      <c r="J77" s="209"/>
      <c r="K77" s="65"/>
      <c r="L77" s="136">
        <f t="shared" si="7"/>
        <v>0</v>
      </c>
      <c r="M77" s="137" t="str">
        <f>IF(K77=0,"",IF(K77&gt;2499.99,"Oui",IF(AND(K77&lt;2500,#REF!&gt;14999.99,K77=SOURCE!$A$2),"Oui","Non")))</f>
        <v/>
      </c>
      <c r="N77" s="111"/>
      <c r="O77" s="4"/>
      <c r="P77" s="4"/>
      <c r="Q77" s="4"/>
      <c r="R77" s="4"/>
      <c r="S77" s="4"/>
      <c r="T77" s="4"/>
      <c r="U77" s="4"/>
      <c r="V77" s="4"/>
    </row>
    <row r="78" spans="2:22" ht="25.5" customHeight="1" x14ac:dyDescent="0.25">
      <c r="B78" s="53"/>
      <c r="C78" s="86"/>
      <c r="D78" s="205"/>
      <c r="E78" s="206"/>
      <c r="F78" s="81" t="s">
        <v>14</v>
      </c>
      <c r="G78" s="207"/>
      <c r="H78" s="208"/>
      <c r="I78" s="208"/>
      <c r="J78" s="209"/>
      <c r="K78" s="65"/>
      <c r="L78" s="136">
        <f t="shared" si="7"/>
        <v>0</v>
      </c>
      <c r="M78" s="137" t="str">
        <f>IF(K78=0,"",IF(K78&gt;2499.99,"Oui",IF(AND(K78&lt;2500,#REF!&gt;14999.99,K78=SOURCE!$A$2),"Oui","Non")))</f>
        <v/>
      </c>
      <c r="N78" s="111"/>
      <c r="O78" s="4"/>
      <c r="P78" s="4"/>
      <c r="Q78" s="4"/>
      <c r="R78" s="4"/>
      <c r="S78" s="4"/>
      <c r="T78" s="4"/>
      <c r="U78" s="4"/>
      <c r="V78" s="4"/>
    </row>
    <row r="79" spans="2:22" ht="25.5" customHeight="1" x14ac:dyDescent="0.25">
      <c r="B79" s="53"/>
      <c r="C79" s="86"/>
      <c r="D79" s="205"/>
      <c r="E79" s="206"/>
      <c r="F79" s="81" t="s">
        <v>14</v>
      </c>
      <c r="G79" s="207"/>
      <c r="H79" s="208"/>
      <c r="I79" s="208"/>
      <c r="J79" s="209"/>
      <c r="K79" s="65"/>
      <c r="L79" s="136">
        <f t="shared" si="7"/>
        <v>0</v>
      </c>
      <c r="M79" s="137" t="str">
        <f>IF(K79=0,"",IF(K79&gt;2499.99,"Oui",IF(AND(K79&lt;2500,#REF!&gt;14999.99,K79=SOURCE!$A$2),"Oui","Non")))</f>
        <v/>
      </c>
      <c r="N79" s="111"/>
      <c r="O79" s="4"/>
      <c r="P79" s="4"/>
      <c r="Q79" s="4"/>
      <c r="R79" s="4"/>
      <c r="S79" s="4"/>
      <c r="T79" s="4"/>
      <c r="U79" s="4"/>
      <c r="V79" s="4"/>
    </row>
    <row r="80" spans="2:22" ht="25.5" customHeight="1" x14ac:dyDescent="0.25">
      <c r="B80" s="53"/>
      <c r="C80" s="86"/>
      <c r="D80" s="205"/>
      <c r="E80" s="206"/>
      <c r="F80" s="81" t="s">
        <v>14</v>
      </c>
      <c r="G80" s="207"/>
      <c r="H80" s="208"/>
      <c r="I80" s="208"/>
      <c r="J80" s="209"/>
      <c r="K80" s="65"/>
      <c r="L80" s="136">
        <f t="shared" si="7"/>
        <v>0</v>
      </c>
      <c r="M80" s="137" t="str">
        <f>IF(K80=0,"",IF(K80&gt;2499.99,"Oui",IF(AND(K80&lt;2500,#REF!&gt;14999.99,K80=SOURCE!$A$2),"Oui","Non")))</f>
        <v/>
      </c>
      <c r="N80" s="111"/>
      <c r="O80" s="4"/>
      <c r="P80" s="4"/>
      <c r="Q80" s="4"/>
      <c r="R80" s="4"/>
      <c r="S80" s="4"/>
      <c r="T80" s="4"/>
      <c r="U80" s="4"/>
      <c r="V80" s="4"/>
    </row>
    <row r="81" spans="2:25" ht="25.5" customHeight="1" x14ac:dyDescent="0.25">
      <c r="B81" s="53"/>
      <c r="C81" s="86"/>
      <c r="D81" s="205"/>
      <c r="E81" s="206"/>
      <c r="F81" s="81" t="s">
        <v>14</v>
      </c>
      <c r="G81" s="207"/>
      <c r="H81" s="208"/>
      <c r="I81" s="208"/>
      <c r="J81" s="209"/>
      <c r="K81" s="65"/>
      <c r="L81" s="136">
        <f t="shared" si="7"/>
        <v>0</v>
      </c>
      <c r="M81" s="137" t="str">
        <f>IF(K81=0,"",IF(K81&gt;2499.99,"Oui",IF(AND(K81&lt;2500,#REF!&gt;14999.99,K81=SOURCE!$A$2),"Oui","Non")))</f>
        <v/>
      </c>
      <c r="N81" s="111"/>
      <c r="O81" s="4"/>
      <c r="P81" s="4"/>
      <c r="Q81" s="4"/>
      <c r="R81" s="4"/>
      <c r="S81" s="4"/>
      <c r="T81" s="4"/>
      <c r="U81" s="4"/>
      <c r="V81" s="4"/>
    </row>
    <row r="82" spans="2:25" ht="25.5" customHeight="1" x14ac:dyDescent="0.25">
      <c r="B82" s="1"/>
      <c r="C82" s="1"/>
      <c r="D82" s="1"/>
      <c r="E82" s="1"/>
      <c r="F82" s="2"/>
      <c r="G82" s="214" t="s">
        <v>7</v>
      </c>
      <c r="H82" s="214"/>
      <c r="I82" s="214"/>
      <c r="J82" s="215"/>
      <c r="K82" s="69">
        <f>SUM(K72:K81)</f>
        <v>0</v>
      </c>
      <c r="L82" s="156">
        <f>SUM(L72:L81)</f>
        <v>0</v>
      </c>
      <c r="M82" s="157"/>
      <c r="N82" s="115">
        <f>SUM(N72:N81)</f>
        <v>0</v>
      </c>
      <c r="O82" s="3"/>
      <c r="P82" s="3"/>
      <c r="Q82" s="4"/>
      <c r="R82" s="4"/>
      <c r="S82" s="4"/>
      <c r="T82" s="4"/>
      <c r="U82" s="4"/>
      <c r="V82" s="4"/>
      <c r="W82" s="4"/>
    </row>
    <row r="83" spans="2:25" ht="35.450000000000003" customHeight="1" x14ac:dyDescent="0.25">
      <c r="B83" s="216"/>
      <c r="C83" s="216"/>
      <c r="D83" s="216"/>
      <c r="E83" s="216"/>
      <c r="F83" s="216"/>
      <c r="G83" s="216"/>
      <c r="H83" s="216"/>
      <c r="I83" s="216"/>
      <c r="J83" s="216"/>
      <c r="K83" s="216"/>
      <c r="L83" s="216"/>
      <c r="M83" s="216"/>
      <c r="N83" s="216"/>
      <c r="O83" s="3"/>
      <c r="P83" s="3"/>
      <c r="Q83" s="3"/>
      <c r="R83" s="3"/>
      <c r="S83" s="4"/>
      <c r="T83" s="4"/>
      <c r="U83" s="4"/>
      <c r="V83" s="4"/>
      <c r="W83" s="4"/>
      <c r="X83" s="4"/>
      <c r="Y83" s="4"/>
    </row>
    <row r="84" spans="2:25" ht="7.5" customHeight="1" x14ac:dyDescent="0.25">
      <c r="B84" s="217"/>
      <c r="C84" s="217"/>
      <c r="D84" s="217"/>
      <c r="E84" s="217"/>
      <c r="F84" s="217"/>
      <c r="G84" s="217"/>
      <c r="H84" s="217"/>
      <c r="I84" s="217"/>
      <c r="J84" s="217"/>
      <c r="K84" s="217"/>
      <c r="L84" s="217"/>
      <c r="M84" s="217"/>
      <c r="N84" s="12"/>
      <c r="O84" s="3"/>
      <c r="P84" s="3"/>
      <c r="Q84" s="3"/>
      <c r="R84" s="3"/>
      <c r="S84" s="3"/>
      <c r="T84" s="4"/>
      <c r="U84" s="4"/>
      <c r="V84" s="4"/>
      <c r="W84" s="4"/>
      <c r="X84" s="4"/>
      <c r="Y84" s="4"/>
    </row>
    <row r="85" spans="2:25" ht="6" customHeight="1" thickBot="1" x14ac:dyDescent="0.3">
      <c r="B85" s="218"/>
      <c r="C85" s="218"/>
      <c r="D85" s="218"/>
      <c r="E85" s="218"/>
      <c r="F85" s="218"/>
      <c r="G85" s="218"/>
      <c r="H85" s="218"/>
      <c r="I85" s="218"/>
      <c r="J85" s="218"/>
      <c r="K85" s="218"/>
      <c r="L85" s="218"/>
      <c r="M85" s="218"/>
      <c r="N85" s="218"/>
      <c r="O85" s="4"/>
      <c r="P85" s="4"/>
      <c r="Q85" s="4"/>
      <c r="R85" s="4"/>
      <c r="S85" s="4"/>
      <c r="T85" s="4"/>
      <c r="U85" s="4"/>
      <c r="V85" s="4"/>
      <c r="W85" s="4"/>
      <c r="X85" s="4"/>
      <c r="Y85" s="4"/>
    </row>
    <row r="86" spans="2:25" s="4" customFormat="1" ht="30.75" customHeight="1" thickBot="1" x14ac:dyDescent="0.3">
      <c r="B86" s="133" t="s">
        <v>89</v>
      </c>
      <c r="C86" s="134"/>
      <c r="D86" s="134"/>
      <c r="E86" s="134"/>
      <c r="F86" s="134"/>
      <c r="G86" s="134"/>
      <c r="H86" s="134"/>
      <c r="I86" s="134"/>
      <c r="J86" s="134"/>
      <c r="K86" s="134"/>
      <c r="L86" s="219" t="s">
        <v>123</v>
      </c>
      <c r="M86" s="220"/>
    </row>
    <row r="87" spans="2:25" s="4" customFormat="1" ht="34.5" customHeight="1" x14ac:dyDescent="0.25">
      <c r="B87" s="197" t="s">
        <v>83</v>
      </c>
      <c r="C87" s="198"/>
      <c r="D87" s="222">
        <f>L28+M51+L65+L82</f>
        <v>0</v>
      </c>
      <c r="E87" s="223"/>
      <c r="F87" s="223"/>
      <c r="G87" s="223"/>
      <c r="H87" s="223"/>
      <c r="I87" s="223"/>
      <c r="J87" s="223"/>
      <c r="K87" s="223"/>
      <c r="L87" s="109" t="s">
        <v>86</v>
      </c>
      <c r="M87" s="109">
        <f>SUM(N82,N65,N51,N28)</f>
        <v>0</v>
      </c>
    </row>
    <row r="88" spans="2:25" s="4" customFormat="1" ht="64.150000000000006" customHeight="1" x14ac:dyDescent="0.25">
      <c r="B88" s="210" t="s">
        <v>61</v>
      </c>
      <c r="C88" s="211"/>
      <c r="D88" s="212">
        <f>15%*D87</f>
        <v>0</v>
      </c>
      <c r="E88" s="213"/>
      <c r="F88" s="213"/>
      <c r="G88" s="213"/>
      <c r="H88" s="213"/>
      <c r="I88" s="213"/>
      <c r="J88" s="213"/>
      <c r="K88" s="213"/>
      <c r="L88" s="110" t="s">
        <v>87</v>
      </c>
      <c r="M88" s="110">
        <f>(0.15*M87)</f>
        <v>0</v>
      </c>
    </row>
    <row r="89" spans="2:25" s="4" customFormat="1" ht="17.45" hidden="1" customHeight="1" x14ac:dyDescent="0.25">
      <c r="B89" s="108"/>
      <c r="C89" s="108"/>
      <c r="D89" s="117"/>
      <c r="E89" s="117"/>
      <c r="F89" s="117"/>
      <c r="G89" s="117"/>
      <c r="H89" s="117"/>
      <c r="I89" s="117"/>
      <c r="J89" s="117"/>
      <c r="K89" s="117"/>
      <c r="L89" s="110" t="s">
        <v>130</v>
      </c>
      <c r="M89" s="110">
        <f>SUM(M87:M88)</f>
        <v>0</v>
      </c>
    </row>
    <row r="90" spans="2:25" s="4" customFormat="1" ht="21" customHeight="1" x14ac:dyDescent="0.25">
      <c r="M90" s="118">
        <f>SUM(M87:M88)</f>
        <v>0</v>
      </c>
    </row>
    <row r="91" spans="2:25" s="4" customFormat="1" ht="24.4" customHeight="1" x14ac:dyDescent="0.25">
      <c r="B91" s="233" t="s">
        <v>88</v>
      </c>
      <c r="C91" s="234"/>
      <c r="D91" s="234"/>
      <c r="E91" s="234"/>
      <c r="F91" s="234"/>
      <c r="G91" s="234"/>
      <c r="H91" s="234"/>
      <c r="I91" s="234"/>
      <c r="J91" s="234"/>
      <c r="K91" s="235"/>
    </row>
    <row r="92" spans="2:25" s="4" customFormat="1" ht="93" customHeight="1" x14ac:dyDescent="0.25">
      <c r="B92" s="236"/>
      <c r="C92" s="237"/>
      <c r="D92" s="237"/>
      <c r="E92" s="237"/>
      <c r="F92" s="237"/>
      <c r="G92" s="237"/>
      <c r="H92" s="237"/>
      <c r="I92" s="237"/>
      <c r="J92" s="237"/>
      <c r="K92" s="238"/>
    </row>
    <row r="93" spans="2:25" s="4" customFormat="1" ht="15.75" customHeight="1" x14ac:dyDescent="0.25">
      <c r="B93" s="61"/>
      <c r="C93" s="61"/>
      <c r="D93" s="61"/>
      <c r="E93" s="61"/>
      <c r="F93" s="61"/>
      <c r="G93" s="61"/>
      <c r="H93" s="61"/>
      <c r="I93" s="61"/>
      <c r="J93" s="61"/>
      <c r="K93" s="61"/>
    </row>
    <row r="94" spans="2:25" x14ac:dyDescent="0.25">
      <c r="B94" s="221" t="s">
        <v>126</v>
      </c>
      <c r="C94" s="221"/>
      <c r="D94" s="221"/>
      <c r="E94" s="221"/>
      <c r="F94" s="221"/>
      <c r="G94" s="221"/>
      <c r="H94" s="221"/>
      <c r="I94" s="221"/>
      <c r="J94" s="221"/>
      <c r="K94" s="221"/>
      <c r="L94" s="221"/>
      <c r="M94" s="221"/>
      <c r="N94" s="221"/>
      <c r="O94" s="4"/>
      <c r="P94" s="4"/>
      <c r="Q94" s="4"/>
      <c r="R94" s="4"/>
      <c r="S94" s="4"/>
      <c r="T94" s="4"/>
      <c r="U94" s="4"/>
      <c r="V94" s="4"/>
      <c r="W94" s="4"/>
      <c r="X94" s="4"/>
      <c r="Y94" s="4"/>
    </row>
    <row r="95" spans="2:25" ht="15" customHeight="1" x14ac:dyDescent="0.25">
      <c r="B95" s="221" t="s">
        <v>8</v>
      </c>
      <c r="C95" s="221"/>
      <c r="D95" s="221"/>
      <c r="E95" s="221"/>
      <c r="F95" s="221"/>
      <c r="G95" s="221"/>
      <c r="H95" s="221"/>
      <c r="I95" s="221"/>
      <c r="J95" s="221"/>
      <c r="K95" s="221"/>
      <c r="L95" s="221"/>
      <c r="M95" s="221"/>
      <c r="N95" s="221"/>
      <c r="O95" s="4"/>
      <c r="P95" s="4"/>
      <c r="Q95" s="4"/>
      <c r="R95" s="4"/>
      <c r="S95" s="4"/>
      <c r="T95" s="4"/>
      <c r="U95" s="4"/>
      <c r="V95" s="4"/>
      <c r="W95" s="4"/>
      <c r="X95" s="4"/>
      <c r="Y95" s="4"/>
    </row>
    <row r="96" spans="2:25" ht="15" customHeight="1" x14ac:dyDescent="0.25">
      <c r="B96" s="221" t="s">
        <v>124</v>
      </c>
      <c r="C96" s="221"/>
      <c r="D96" s="221"/>
      <c r="E96" s="221"/>
      <c r="F96" s="221"/>
      <c r="G96" s="221"/>
      <c r="H96" s="221"/>
      <c r="I96" s="221"/>
      <c r="J96" s="221"/>
      <c r="K96" s="221"/>
      <c r="L96" s="221"/>
      <c r="M96" s="221"/>
      <c r="N96" s="4"/>
      <c r="O96" s="4"/>
      <c r="P96" s="4"/>
      <c r="Q96" s="4"/>
      <c r="R96" s="4"/>
      <c r="S96" s="4"/>
      <c r="T96" s="4"/>
      <c r="U96" s="4"/>
      <c r="V96" s="4"/>
      <c r="W96" s="4"/>
      <c r="X96" s="4"/>
      <c r="Y96" s="4"/>
    </row>
    <row r="97" spans="2:25" ht="15" customHeight="1" x14ac:dyDescent="0.25">
      <c r="B97" s="221" t="s">
        <v>9</v>
      </c>
      <c r="C97" s="221"/>
      <c r="D97" s="221"/>
      <c r="E97" s="221"/>
      <c r="F97" s="221"/>
      <c r="G97" s="221"/>
      <c r="H97" s="221"/>
      <c r="I97" s="221"/>
      <c r="J97" s="221"/>
      <c r="K97" s="221"/>
      <c r="L97" s="221"/>
      <c r="M97" s="221"/>
      <c r="N97" s="4"/>
      <c r="O97" s="4"/>
      <c r="P97" s="4"/>
      <c r="Q97" s="4"/>
      <c r="R97" s="4"/>
      <c r="S97" s="4"/>
      <c r="T97" s="4"/>
      <c r="U97" s="4"/>
      <c r="V97" s="4"/>
      <c r="W97" s="4"/>
      <c r="X97" s="4"/>
      <c r="Y97" s="4"/>
    </row>
    <row r="98" spans="2:25" ht="15" customHeight="1" x14ac:dyDescent="0.25">
      <c r="B98" s="221" t="s">
        <v>93</v>
      </c>
      <c r="C98" s="221"/>
      <c r="D98" s="221"/>
      <c r="E98" s="221"/>
      <c r="F98" s="221"/>
      <c r="G98" s="221"/>
      <c r="H98" s="221"/>
      <c r="I98" s="221"/>
      <c r="J98" s="221"/>
      <c r="K98" s="221"/>
      <c r="L98" s="221"/>
      <c r="M98" s="221"/>
      <c r="N98" s="50"/>
      <c r="O98" s="4"/>
      <c r="P98" s="4"/>
      <c r="Q98" s="4"/>
      <c r="R98" s="4"/>
      <c r="S98" s="4"/>
      <c r="T98" s="4"/>
      <c r="U98" s="4"/>
      <c r="V98" s="4"/>
      <c r="W98" s="4"/>
      <c r="X98" s="4"/>
      <c r="Y98" s="4"/>
    </row>
    <row r="99" spans="2:25" ht="15" customHeight="1" x14ac:dyDescent="0.25">
      <c r="B99" s="224"/>
      <c r="C99" s="224"/>
      <c r="D99" s="224"/>
      <c r="E99" s="224"/>
      <c r="F99" s="224"/>
      <c r="G99" s="224"/>
      <c r="H99" s="224"/>
      <c r="I99" s="224"/>
      <c r="J99" s="224"/>
      <c r="K99" s="224"/>
      <c r="L99" s="224"/>
      <c r="M99" s="224"/>
      <c r="N99" s="224"/>
      <c r="O99" s="4"/>
      <c r="P99" s="4"/>
      <c r="Q99" s="4"/>
      <c r="R99" s="4"/>
      <c r="S99" s="4"/>
      <c r="T99" s="4"/>
      <c r="U99" s="4"/>
      <c r="V99" s="4"/>
      <c r="W99" s="4"/>
      <c r="X99" s="4"/>
      <c r="Y99" s="4"/>
    </row>
    <row r="100" spans="2:25" ht="54.95" customHeight="1" x14ac:dyDescent="0.25">
      <c r="B100" s="225" t="s">
        <v>105</v>
      </c>
      <c r="C100" s="225"/>
      <c r="D100" s="226"/>
      <c r="E100" s="227"/>
      <c r="F100" s="227"/>
      <c r="G100" s="228"/>
      <c r="H100" s="51" t="s">
        <v>2</v>
      </c>
      <c r="I100" s="229" t="s">
        <v>1</v>
      </c>
      <c r="J100" s="230"/>
      <c r="K100" s="231"/>
      <c r="L100" s="51"/>
      <c r="M100" s="51"/>
      <c r="N100" s="51"/>
      <c r="O100" s="4"/>
      <c r="P100" s="4"/>
      <c r="Q100" s="4"/>
      <c r="R100" s="4"/>
      <c r="S100" s="4"/>
      <c r="T100" s="4"/>
      <c r="U100" s="4"/>
      <c r="V100" s="4"/>
      <c r="W100" s="4"/>
      <c r="X100" s="4"/>
      <c r="Y100" s="4"/>
    </row>
    <row r="101" spans="2:25" ht="15" customHeight="1" x14ac:dyDescent="0.25">
      <c r="B101" s="232"/>
      <c r="C101" s="232"/>
      <c r="D101" s="232"/>
      <c r="E101" s="232"/>
      <c r="F101" s="232"/>
      <c r="G101" s="232"/>
      <c r="H101" s="232"/>
      <c r="I101" s="232"/>
      <c r="J101" s="232"/>
      <c r="K101" s="232"/>
      <c r="L101" s="232"/>
      <c r="M101" s="232"/>
      <c r="N101" s="232"/>
      <c r="O101" s="4"/>
      <c r="P101" s="4"/>
      <c r="Q101" s="4"/>
      <c r="R101" s="4"/>
      <c r="S101" s="4"/>
      <c r="T101" s="4"/>
      <c r="U101" s="4"/>
      <c r="V101" s="4"/>
      <c r="W101" s="4"/>
      <c r="X101" s="4"/>
      <c r="Y101" s="4"/>
    </row>
    <row r="102" spans="2:25" s="4" customFormat="1" x14ac:dyDescent="0.25"/>
    <row r="103" spans="2:25" s="4" customFormat="1" ht="21" customHeight="1" x14ac:dyDescent="0.25"/>
    <row r="104" spans="2:25" s="4" customFormat="1" x14ac:dyDescent="0.25"/>
    <row r="105" spans="2:25" s="4" customFormat="1" x14ac:dyDescent="0.25"/>
    <row r="106" spans="2:25" s="4" customFormat="1" x14ac:dyDescent="0.25"/>
    <row r="107" spans="2:25" s="4" customFormat="1" x14ac:dyDescent="0.25"/>
    <row r="108" spans="2:25" s="4" customFormat="1" x14ac:dyDescent="0.25"/>
    <row r="109" spans="2:25" s="4" customFormat="1" x14ac:dyDescent="0.25"/>
    <row r="110" spans="2:25" s="4" customFormat="1" ht="30" customHeight="1" x14ac:dyDescent="0.25"/>
    <row r="111" spans="2:25" s="4" customFormat="1" x14ac:dyDescent="0.25"/>
    <row r="112" spans="2:25" s="4" customFormat="1" x14ac:dyDescent="0.25"/>
    <row r="113" s="4" customFormat="1" x14ac:dyDescent="0.25"/>
    <row r="114" s="4" customFormat="1" x14ac:dyDescent="0.25"/>
    <row r="115" s="4" customFormat="1" x14ac:dyDescent="0.25"/>
    <row r="116" s="4" customFormat="1" x14ac:dyDescent="0.25"/>
    <row r="117" s="4" customFormat="1" x14ac:dyDescent="0.25"/>
    <row r="118" s="4" customFormat="1" x14ac:dyDescent="0.25"/>
    <row r="119" s="4" customFormat="1" x14ac:dyDescent="0.25"/>
    <row r="120" s="4" customFormat="1" x14ac:dyDescent="0.25"/>
    <row r="121" s="4" customFormat="1" x14ac:dyDescent="0.25"/>
    <row r="122" s="4" customFormat="1" x14ac:dyDescent="0.25"/>
    <row r="123" s="4" customFormat="1" x14ac:dyDescent="0.25"/>
    <row r="124" s="4" customFormat="1" x14ac:dyDescent="0.25"/>
    <row r="125" s="4" customFormat="1" x14ac:dyDescent="0.25"/>
    <row r="126" s="4" customFormat="1" x14ac:dyDescent="0.25"/>
    <row r="127" s="4" customFormat="1" x14ac:dyDescent="0.25"/>
    <row r="128" s="4" customFormat="1" x14ac:dyDescent="0.25"/>
    <row r="129" s="4" customFormat="1" x14ac:dyDescent="0.25"/>
    <row r="130" s="4" customFormat="1" x14ac:dyDescent="0.25"/>
    <row r="131" s="4" customFormat="1" x14ac:dyDescent="0.25"/>
    <row r="132" s="4" customFormat="1" x14ac:dyDescent="0.25"/>
    <row r="133" s="4" customFormat="1" x14ac:dyDescent="0.25"/>
    <row r="134" s="4" customFormat="1" x14ac:dyDescent="0.25"/>
    <row r="135" s="4" customFormat="1" x14ac:dyDescent="0.25"/>
    <row r="136" s="4" customFormat="1" x14ac:dyDescent="0.25"/>
    <row r="137" s="4" customFormat="1" x14ac:dyDescent="0.25"/>
    <row r="138" s="4" customFormat="1" x14ac:dyDescent="0.25"/>
    <row r="139" s="4" customFormat="1" x14ac:dyDescent="0.25"/>
    <row r="140" s="4" customFormat="1" x14ac:dyDescent="0.25"/>
    <row r="141" s="4" customFormat="1" x14ac:dyDescent="0.25"/>
    <row r="142" s="4" customFormat="1" x14ac:dyDescent="0.25"/>
    <row r="143" s="4" customFormat="1" x14ac:dyDescent="0.25"/>
    <row r="144" s="4" customFormat="1" x14ac:dyDescent="0.25"/>
    <row r="145" s="4" customFormat="1" x14ac:dyDescent="0.25"/>
    <row r="146" s="4" customFormat="1" x14ac:dyDescent="0.25"/>
    <row r="147" s="4" customFormat="1" x14ac:dyDescent="0.25"/>
    <row r="148" s="4" customFormat="1" x14ac:dyDescent="0.25"/>
    <row r="149" s="4" customFormat="1" x14ac:dyDescent="0.25"/>
    <row r="150" s="4" customFormat="1" x14ac:dyDescent="0.25"/>
    <row r="151" s="4" customFormat="1" x14ac:dyDescent="0.25"/>
    <row r="152" s="4" customFormat="1" x14ac:dyDescent="0.25"/>
    <row r="153" s="4" customFormat="1" x14ac:dyDescent="0.25"/>
    <row r="154" s="4" customFormat="1" x14ac:dyDescent="0.25"/>
    <row r="155" s="4" customFormat="1" x14ac:dyDescent="0.25"/>
    <row r="156" s="4" customFormat="1" x14ac:dyDescent="0.25"/>
    <row r="157" s="4" customFormat="1" x14ac:dyDescent="0.25"/>
    <row r="158" s="4" customFormat="1" x14ac:dyDescent="0.25"/>
    <row r="159" s="4" customFormat="1" x14ac:dyDescent="0.25"/>
    <row r="160" s="4" customFormat="1" x14ac:dyDescent="0.25"/>
    <row r="161" s="4" customFormat="1" x14ac:dyDescent="0.25"/>
    <row r="162" s="4" customFormat="1" x14ac:dyDescent="0.25"/>
    <row r="163" s="4" customFormat="1" x14ac:dyDescent="0.25"/>
    <row r="164" s="4" customFormat="1" x14ac:dyDescent="0.25"/>
    <row r="165" s="4" customFormat="1" x14ac:dyDescent="0.25"/>
    <row r="166" s="4" customFormat="1" x14ac:dyDescent="0.25"/>
    <row r="167" s="4" customFormat="1" x14ac:dyDescent="0.25"/>
    <row r="168" s="4" customFormat="1" x14ac:dyDescent="0.25"/>
    <row r="169" s="4" customFormat="1" x14ac:dyDescent="0.25"/>
    <row r="170" s="4" customFormat="1" x14ac:dyDescent="0.25"/>
    <row r="171" s="4" customFormat="1" x14ac:dyDescent="0.25"/>
    <row r="172" s="4" customFormat="1" x14ac:dyDescent="0.25"/>
    <row r="173" s="4" customFormat="1" x14ac:dyDescent="0.25"/>
    <row r="174" s="4" customFormat="1" x14ac:dyDescent="0.25"/>
    <row r="175" s="4" customFormat="1" x14ac:dyDescent="0.25"/>
    <row r="176" s="4" customFormat="1" x14ac:dyDescent="0.25"/>
    <row r="177" s="4" customFormat="1" x14ac:dyDescent="0.25"/>
    <row r="178" s="4" customFormat="1" x14ac:dyDescent="0.25"/>
    <row r="179" s="4" customFormat="1" x14ac:dyDescent="0.25"/>
    <row r="180" s="4" customFormat="1" x14ac:dyDescent="0.25"/>
    <row r="181" s="4" customFormat="1" x14ac:dyDescent="0.25"/>
    <row r="182" s="4" customFormat="1" x14ac:dyDescent="0.25"/>
    <row r="183" s="4" customFormat="1" x14ac:dyDescent="0.25"/>
    <row r="184" s="4" customFormat="1" x14ac:dyDescent="0.25"/>
    <row r="185" s="4" customFormat="1" x14ac:dyDescent="0.25"/>
    <row r="186" s="4" customFormat="1" x14ac:dyDescent="0.25"/>
    <row r="187" s="4" customFormat="1" x14ac:dyDescent="0.25"/>
    <row r="188" s="4" customFormat="1" x14ac:dyDescent="0.25"/>
    <row r="189" s="4" customFormat="1" x14ac:dyDescent="0.25"/>
    <row r="190" s="4" customFormat="1" x14ac:dyDescent="0.25"/>
    <row r="191" s="4" customFormat="1" x14ac:dyDescent="0.25"/>
    <row r="192" s="4" customFormat="1" x14ac:dyDescent="0.25"/>
    <row r="193" s="4" customFormat="1" x14ac:dyDescent="0.25"/>
    <row r="194" s="4" customFormat="1" x14ac:dyDescent="0.25"/>
    <row r="195" s="4" customFormat="1" x14ac:dyDescent="0.25"/>
    <row r="196" s="4" customFormat="1" x14ac:dyDescent="0.25"/>
    <row r="197" s="4" customFormat="1" x14ac:dyDescent="0.25"/>
    <row r="198" s="4" customFormat="1" x14ac:dyDescent="0.25"/>
    <row r="199" s="4" customFormat="1" x14ac:dyDescent="0.25"/>
    <row r="200" s="4" customFormat="1" x14ac:dyDescent="0.25"/>
    <row r="201" s="4" customFormat="1" x14ac:dyDescent="0.25"/>
    <row r="202" s="4" customFormat="1" x14ac:dyDescent="0.25"/>
    <row r="203" s="4" customFormat="1" x14ac:dyDescent="0.25"/>
    <row r="204" s="4" customFormat="1" x14ac:dyDescent="0.25"/>
    <row r="205" s="4" customFormat="1" x14ac:dyDescent="0.25"/>
    <row r="206" s="4" customFormat="1" x14ac:dyDescent="0.25"/>
    <row r="207" s="4" customFormat="1" x14ac:dyDescent="0.25"/>
    <row r="208" s="4" customFormat="1" x14ac:dyDescent="0.25"/>
    <row r="209" s="4" customFormat="1" x14ac:dyDescent="0.25"/>
    <row r="210" s="4" customFormat="1" x14ac:dyDescent="0.25"/>
    <row r="211" s="4" customFormat="1" x14ac:dyDescent="0.25"/>
    <row r="212" s="4" customFormat="1" x14ac:dyDescent="0.25"/>
    <row r="213" s="4" customFormat="1" x14ac:dyDescent="0.25"/>
    <row r="214" s="4" customFormat="1" x14ac:dyDescent="0.25"/>
    <row r="215" s="4" customFormat="1" x14ac:dyDescent="0.25"/>
    <row r="216" s="4" customFormat="1" x14ac:dyDescent="0.25"/>
    <row r="217" s="4" customFormat="1" x14ac:dyDescent="0.25"/>
    <row r="218" s="4" customFormat="1" x14ac:dyDescent="0.25"/>
    <row r="219" s="4" customFormat="1" x14ac:dyDescent="0.25"/>
    <row r="220" s="4" customFormat="1" x14ac:dyDescent="0.25"/>
    <row r="221" s="4" customFormat="1" x14ac:dyDescent="0.25"/>
    <row r="222" s="4" customFormat="1" x14ac:dyDescent="0.25"/>
    <row r="223" s="4" customFormat="1" x14ac:dyDescent="0.25"/>
    <row r="224" s="4" customFormat="1" x14ac:dyDescent="0.25"/>
    <row r="225" s="4" customFormat="1" x14ac:dyDescent="0.25"/>
    <row r="226" s="4" customFormat="1" x14ac:dyDescent="0.25"/>
    <row r="227" s="4" customFormat="1" x14ac:dyDescent="0.25"/>
    <row r="228" s="4" customFormat="1" x14ac:dyDescent="0.25"/>
    <row r="229" s="4" customFormat="1" x14ac:dyDescent="0.25"/>
    <row r="230" s="4" customFormat="1" x14ac:dyDescent="0.25"/>
    <row r="231" s="4" customFormat="1" x14ac:dyDescent="0.25"/>
    <row r="232" s="4" customFormat="1" x14ac:dyDescent="0.25"/>
    <row r="233" s="4" customFormat="1" x14ac:dyDescent="0.25"/>
    <row r="234" s="4" customFormat="1" x14ac:dyDescent="0.25"/>
    <row r="235" s="4" customFormat="1" x14ac:dyDescent="0.25"/>
    <row r="236" s="4" customFormat="1" x14ac:dyDescent="0.25"/>
    <row r="237" s="4" customFormat="1" x14ac:dyDescent="0.25"/>
    <row r="238" s="4" customFormat="1" x14ac:dyDescent="0.25"/>
    <row r="239" s="4" customFormat="1" x14ac:dyDescent="0.25"/>
    <row r="240" s="4" customFormat="1" x14ac:dyDescent="0.25"/>
    <row r="241" s="4" customFormat="1" x14ac:dyDescent="0.25"/>
    <row r="242" s="4" customFormat="1" x14ac:dyDescent="0.25"/>
    <row r="243" s="4" customFormat="1" x14ac:dyDescent="0.25"/>
    <row r="244" s="4" customFormat="1" x14ac:dyDescent="0.25"/>
    <row r="245" s="4" customFormat="1" x14ac:dyDescent="0.25"/>
    <row r="246" s="4" customFormat="1" x14ac:dyDescent="0.25"/>
    <row r="247" s="4" customFormat="1" x14ac:dyDescent="0.25"/>
    <row r="248" s="4" customFormat="1" x14ac:dyDescent="0.25"/>
    <row r="249" s="4" customFormat="1" x14ac:dyDescent="0.25"/>
    <row r="250" s="4" customFormat="1" x14ac:dyDescent="0.25"/>
    <row r="251" s="4" customFormat="1" x14ac:dyDescent="0.25"/>
    <row r="252" s="4" customFormat="1" x14ac:dyDescent="0.25"/>
    <row r="253" s="4" customFormat="1" x14ac:dyDescent="0.25"/>
    <row r="254" s="4" customFormat="1" x14ac:dyDescent="0.25"/>
    <row r="255" s="4" customFormat="1" x14ac:dyDescent="0.25"/>
    <row r="256" s="4" customFormat="1" x14ac:dyDescent="0.25"/>
    <row r="257" s="4" customFormat="1" x14ac:dyDescent="0.25"/>
    <row r="258" s="4" customFormat="1" x14ac:dyDescent="0.25"/>
    <row r="259" s="4" customFormat="1" x14ac:dyDescent="0.25"/>
    <row r="260" s="4" customFormat="1" x14ac:dyDescent="0.25"/>
    <row r="261" s="4" customFormat="1" x14ac:dyDescent="0.25"/>
    <row r="262" s="4" customFormat="1" x14ac:dyDescent="0.25"/>
    <row r="263" s="4" customFormat="1" x14ac:dyDescent="0.25"/>
    <row r="264" s="4" customFormat="1" x14ac:dyDescent="0.25"/>
    <row r="265" s="4" customFormat="1" x14ac:dyDescent="0.25"/>
    <row r="266" s="4" customFormat="1" x14ac:dyDescent="0.25"/>
    <row r="267" s="4" customFormat="1" x14ac:dyDescent="0.25"/>
    <row r="268" s="4" customFormat="1" x14ac:dyDescent="0.25"/>
    <row r="269" s="4" customFormat="1" x14ac:dyDescent="0.25"/>
    <row r="270" s="4" customFormat="1" x14ac:dyDescent="0.25"/>
    <row r="271" s="4" customFormat="1" x14ac:dyDescent="0.25"/>
    <row r="272" s="4" customFormat="1" x14ac:dyDescent="0.25"/>
    <row r="273" s="4" customFormat="1" x14ac:dyDescent="0.25"/>
    <row r="274" s="4" customFormat="1" x14ac:dyDescent="0.25"/>
    <row r="275" s="4" customFormat="1" x14ac:dyDescent="0.25"/>
    <row r="276" s="4" customFormat="1" x14ac:dyDescent="0.25"/>
    <row r="277" s="4" customFormat="1" x14ac:dyDescent="0.25"/>
    <row r="278" s="4" customFormat="1" x14ac:dyDescent="0.25"/>
    <row r="279" s="4" customFormat="1" x14ac:dyDescent="0.25"/>
    <row r="280" s="4" customFormat="1" x14ac:dyDescent="0.25"/>
    <row r="281" s="4" customFormat="1" x14ac:dyDescent="0.25"/>
    <row r="282" s="4" customFormat="1" x14ac:dyDescent="0.25"/>
    <row r="283" s="4" customFormat="1" x14ac:dyDescent="0.25"/>
    <row r="284" s="4" customFormat="1" x14ac:dyDescent="0.25"/>
    <row r="285" s="4" customFormat="1" x14ac:dyDescent="0.25"/>
    <row r="286" s="4" customFormat="1" x14ac:dyDescent="0.25"/>
    <row r="287" s="4" customFormat="1" x14ac:dyDescent="0.25"/>
    <row r="288" s="4" customFormat="1" x14ac:dyDescent="0.25"/>
    <row r="289" spans="9:13" s="4" customFormat="1" x14ac:dyDescent="0.25"/>
    <row r="290" spans="9:13" s="4" customFormat="1" x14ac:dyDescent="0.25"/>
    <row r="291" spans="9:13" s="4" customFormat="1" x14ac:dyDescent="0.25"/>
    <row r="292" spans="9:13" s="4" customFormat="1" x14ac:dyDescent="0.25"/>
    <row r="293" spans="9:13" s="4" customFormat="1" x14ac:dyDescent="0.25"/>
    <row r="294" spans="9:13" s="4" customFormat="1" x14ac:dyDescent="0.25"/>
    <row r="295" spans="9:13" s="4" customFormat="1" x14ac:dyDescent="0.25"/>
    <row r="296" spans="9:13" s="4" customFormat="1" x14ac:dyDescent="0.25">
      <c r="I296"/>
      <c r="J296"/>
      <c r="K296"/>
      <c r="L296"/>
      <c r="M296"/>
    </row>
    <row r="297" spans="9:13" s="4" customFormat="1" x14ac:dyDescent="0.25">
      <c r="I297"/>
      <c r="J297"/>
      <c r="K297"/>
      <c r="L297"/>
      <c r="M297"/>
    </row>
    <row r="298" spans="9:13" s="4" customFormat="1" x14ac:dyDescent="0.25">
      <c r="I298"/>
      <c r="J298"/>
      <c r="K298"/>
      <c r="L298"/>
      <c r="M298"/>
    </row>
    <row r="299" spans="9:13" s="4" customFormat="1" x14ac:dyDescent="0.25">
      <c r="I299"/>
      <c r="J299"/>
      <c r="K299"/>
      <c r="L299"/>
      <c r="M299"/>
    </row>
    <row r="300" spans="9:13" s="4" customFormat="1" x14ac:dyDescent="0.25">
      <c r="I300"/>
      <c r="J300"/>
      <c r="K300"/>
      <c r="L300"/>
      <c r="M300"/>
    </row>
    <row r="301" spans="9:13" s="4" customFormat="1" x14ac:dyDescent="0.25">
      <c r="I301"/>
      <c r="J301"/>
      <c r="K301"/>
      <c r="L301"/>
      <c r="M301"/>
    </row>
    <row r="302" spans="9:13" s="4" customFormat="1" x14ac:dyDescent="0.25">
      <c r="I302"/>
      <c r="J302"/>
      <c r="K302"/>
      <c r="L302"/>
      <c r="M302"/>
    </row>
    <row r="303" spans="9:13" s="4" customFormat="1" x14ac:dyDescent="0.25">
      <c r="I303"/>
      <c r="J303"/>
      <c r="K303"/>
      <c r="L303"/>
      <c r="M303"/>
    </row>
    <row r="304" spans="9:13" s="4" customFormat="1" x14ac:dyDescent="0.25">
      <c r="I304"/>
      <c r="J304"/>
      <c r="K304"/>
      <c r="L304"/>
      <c r="M304"/>
    </row>
    <row r="305" spans="9:13" s="4" customFormat="1" x14ac:dyDescent="0.25">
      <c r="I305"/>
      <c r="J305"/>
      <c r="K305"/>
      <c r="L305"/>
      <c r="M305"/>
    </row>
    <row r="306" spans="9:13" s="4" customFormat="1" x14ac:dyDescent="0.25">
      <c r="I306"/>
      <c r="J306"/>
      <c r="K306"/>
      <c r="L306"/>
      <c r="M306"/>
    </row>
    <row r="307" spans="9:13" s="4" customFormat="1" x14ac:dyDescent="0.25">
      <c r="I307"/>
      <c r="J307"/>
      <c r="K307"/>
      <c r="L307"/>
      <c r="M307"/>
    </row>
  </sheetData>
  <sheetProtection algorithmName="SHA-512" hashValue="epqNop164vKQmfb/KwTx2pn6cuOXqnwA6OXky6YdrMml2UukKZHKyM7AwdfWqgwkAQQX8OW7HFqaXeH50IwmxA==" saltValue="wb6eEtFYLRCZwQy621PhgQ==" spinCount="100000" sheet="1" formatCells="0"/>
  <protectedRanges>
    <protectedRange sqref="N12:N28 N39:N51 N54:N65 N70:N82 L86:M88" name="Plage4"/>
    <protectedRange sqref="C7:D9 C6:G6" name="Plage7_2"/>
    <protectedRange sqref="G41:J50 E41:E50 E56:E64 G56:I64" name="Plage3_1"/>
    <protectedRange sqref="L87:M89" name="Plage3"/>
  </protectedRanges>
  <mergeCells count="134">
    <mergeCell ref="B99:N99"/>
    <mergeCell ref="B100:C100"/>
    <mergeCell ref="D100:G100"/>
    <mergeCell ref="I100:K100"/>
    <mergeCell ref="B101:N101"/>
    <mergeCell ref="B91:K91"/>
    <mergeCell ref="B92:K92"/>
    <mergeCell ref="B94:N94"/>
    <mergeCell ref="B95:N95"/>
    <mergeCell ref="B96:M96"/>
    <mergeCell ref="B97:M97"/>
    <mergeCell ref="B88:C88"/>
    <mergeCell ref="D88:K88"/>
    <mergeCell ref="G82:J82"/>
    <mergeCell ref="B83:N83"/>
    <mergeCell ref="B84:M84"/>
    <mergeCell ref="B85:N85"/>
    <mergeCell ref="B86:K86"/>
    <mergeCell ref="L86:M86"/>
    <mergeCell ref="B98:M98"/>
    <mergeCell ref="B87:C87"/>
    <mergeCell ref="D87:K87"/>
    <mergeCell ref="G75:J75"/>
    <mergeCell ref="G76:J76"/>
    <mergeCell ref="G77:J77"/>
    <mergeCell ref="G78:J78"/>
    <mergeCell ref="G79:J79"/>
    <mergeCell ref="G80:J80"/>
    <mergeCell ref="G81:J81"/>
    <mergeCell ref="G72:J72"/>
    <mergeCell ref="G73:J73"/>
    <mergeCell ref="G74:J74"/>
    <mergeCell ref="D72:E72"/>
    <mergeCell ref="D73:E73"/>
    <mergeCell ref="D74:E74"/>
    <mergeCell ref="D81:E81"/>
    <mergeCell ref="D75:E75"/>
    <mergeCell ref="D76:E76"/>
    <mergeCell ref="D77:E77"/>
    <mergeCell ref="D78:E78"/>
    <mergeCell ref="D79:E79"/>
    <mergeCell ref="D80:E80"/>
    <mergeCell ref="L54:M55"/>
    <mergeCell ref="C62:J62"/>
    <mergeCell ref="C63:J63"/>
    <mergeCell ref="C64:J64"/>
    <mergeCell ref="B70:B71"/>
    <mergeCell ref="C70:C71"/>
    <mergeCell ref="D70:E71"/>
    <mergeCell ref="F70:F71"/>
    <mergeCell ref="G70:J71"/>
    <mergeCell ref="C56:J56"/>
    <mergeCell ref="C57:J57"/>
    <mergeCell ref="C58:J58"/>
    <mergeCell ref="C59:J59"/>
    <mergeCell ref="C60:J60"/>
    <mergeCell ref="C61:J61"/>
    <mergeCell ref="K70:K71"/>
    <mergeCell ref="L65:M65"/>
    <mergeCell ref="D50:I50"/>
    <mergeCell ref="B54:B55"/>
    <mergeCell ref="C54:J55"/>
    <mergeCell ref="K54:K55"/>
    <mergeCell ref="D44:I44"/>
    <mergeCell ref="D45:I45"/>
    <mergeCell ref="D46:I46"/>
    <mergeCell ref="D47:I47"/>
    <mergeCell ref="D48:I48"/>
    <mergeCell ref="D49:I49"/>
    <mergeCell ref="L39:L40"/>
    <mergeCell ref="M39:M40"/>
    <mergeCell ref="D41:I41"/>
    <mergeCell ref="D42:I42"/>
    <mergeCell ref="D43:I43"/>
    <mergeCell ref="B37:C37"/>
    <mergeCell ref="D37:N37"/>
    <mergeCell ref="B39:B40"/>
    <mergeCell ref="C39:C40"/>
    <mergeCell ref="D39:I40"/>
    <mergeCell ref="J39:J40"/>
    <mergeCell ref="K39:K40"/>
    <mergeCell ref="C7:H7"/>
    <mergeCell ref="I7:J7"/>
    <mergeCell ref="C8:H8"/>
    <mergeCell ref="B2:N3"/>
    <mergeCell ref="C4:H4"/>
    <mergeCell ref="C5:F5"/>
    <mergeCell ref="C6:H6"/>
    <mergeCell ref="I6:J6"/>
    <mergeCell ref="B11:N11"/>
    <mergeCell ref="L76:M76"/>
    <mergeCell ref="L77:M77"/>
    <mergeCell ref="L78:M78"/>
    <mergeCell ref="L79:M79"/>
    <mergeCell ref="L80:M80"/>
    <mergeCell ref="L81:M81"/>
    <mergeCell ref="L82:M82"/>
    <mergeCell ref="L70:M71"/>
    <mergeCell ref="L56:M56"/>
    <mergeCell ref="L57:M57"/>
    <mergeCell ref="L58:M58"/>
    <mergeCell ref="L59:M59"/>
    <mergeCell ref="L60:M60"/>
    <mergeCell ref="L61:M61"/>
    <mergeCell ref="L62:M62"/>
    <mergeCell ref="L63:M63"/>
    <mergeCell ref="L64:M64"/>
    <mergeCell ref="L72:M72"/>
    <mergeCell ref="L73:M73"/>
    <mergeCell ref="L74:M74"/>
    <mergeCell ref="N12:N13"/>
    <mergeCell ref="N39:N40"/>
    <mergeCell ref="N54:N55"/>
    <mergeCell ref="N70:N71"/>
    <mergeCell ref="B67:N69"/>
    <mergeCell ref="B53:N53"/>
    <mergeCell ref="B38:N38"/>
    <mergeCell ref="B36:N36"/>
    <mergeCell ref="L75:M75"/>
    <mergeCell ref="C34:M34"/>
    <mergeCell ref="C33:M33"/>
    <mergeCell ref="K12:K13"/>
    <mergeCell ref="L12:L13"/>
    <mergeCell ref="M12:M13"/>
    <mergeCell ref="B28:I28"/>
    <mergeCell ref="B12:B13"/>
    <mergeCell ref="C12:C13"/>
    <mergeCell ref="D12:D13"/>
    <mergeCell ref="E12:E13"/>
    <mergeCell ref="F12:F13"/>
    <mergeCell ref="G12:G13"/>
    <mergeCell ref="H12:H13"/>
    <mergeCell ref="I12:I13"/>
    <mergeCell ref="J12:J13"/>
  </mergeCells>
  <conditionalFormatting sqref="M14:M27">
    <cfRule type="containsText" dxfId="1" priority="3" operator="containsText" text="Non">
      <formula>NOT(ISERROR(SEARCH("Non",M14)))</formula>
    </cfRule>
    <cfRule type="containsText" dxfId="0" priority="4" operator="containsText" text="Oui">
      <formula>NOT(ISERROR(SEARCH("Oui",M14)))</formula>
    </cfRule>
  </conditionalFormatting>
  <pageMargins left="0.7" right="0.7" top="0.75" bottom="0.75" header="0.3" footer="0.3"/>
  <pageSetup scale="17" fitToHeight="0" orientation="portrait"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5757E1EC-06D4-41D8-8ED4-FA89843D5EDE}">
          <x14:formula1>
            <xm:f>SOURCE!$A$28:$A$37</xm:f>
          </x14:formula1>
          <xm:sqref>F72:F81</xm:sqref>
        </x14:dataValidation>
        <x14:dataValidation type="list" allowBlank="1" showInputMessage="1" showErrorMessage="1" xr:uid="{C67E49C5-DE13-408A-B985-9B6AAF2DB19A}">
          <x14:formula1>
            <xm:f>SOURCE!$A$5:$A$25</xm:f>
          </x14:formula1>
          <xm:sqref>D14:D27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69186-50DE-4011-8EF9-19613EE141DF}">
  <dimension ref="A1:Q87"/>
  <sheetViews>
    <sheetView workbookViewId="0">
      <selection activeCell="B10" sqref="B10"/>
    </sheetView>
  </sheetViews>
  <sheetFormatPr baseColWidth="10" defaultRowHeight="15" x14ac:dyDescent="0.25"/>
  <cols>
    <col min="1" max="1" width="0.7109375" style="4" customWidth="1"/>
    <col min="2" max="2" width="38.28515625" customWidth="1"/>
    <col min="3" max="7" width="22.140625" customWidth="1"/>
    <col min="8" max="8" width="22.85546875" customWidth="1"/>
    <col min="9" max="17" width="10.7109375" style="4"/>
  </cols>
  <sheetData>
    <row r="1" spans="2:8" s="4" customFormat="1" ht="9" customHeight="1" x14ac:dyDescent="0.25"/>
    <row r="2" spans="2:8" ht="20.25" customHeight="1" x14ac:dyDescent="0.25">
      <c r="B2" s="239" t="s">
        <v>81</v>
      </c>
      <c r="C2" s="240"/>
      <c r="D2" s="240"/>
      <c r="E2" s="240"/>
      <c r="F2" s="240"/>
      <c r="G2" s="240"/>
      <c r="H2" s="241"/>
    </row>
    <row r="3" spans="2:8" x14ac:dyDescent="0.25">
      <c r="B3" s="32" t="s">
        <v>98</v>
      </c>
      <c r="C3" s="33"/>
      <c r="D3" s="33"/>
      <c r="E3" s="33"/>
      <c r="F3" s="33"/>
      <c r="G3" s="33"/>
      <c r="H3" s="34"/>
    </row>
    <row r="4" spans="2:8" ht="71.25" customHeight="1" x14ac:dyDescent="0.25">
      <c r="B4" s="243" t="s">
        <v>99</v>
      </c>
      <c r="C4" s="244"/>
      <c r="D4" s="244"/>
      <c r="E4" s="244"/>
      <c r="F4" s="244"/>
      <c r="G4" s="244"/>
      <c r="H4" s="245"/>
    </row>
    <row r="5" spans="2:8" x14ac:dyDescent="0.25">
      <c r="B5" s="4"/>
      <c r="C5" s="4"/>
      <c r="D5" s="4"/>
      <c r="E5" s="4"/>
      <c r="F5" s="4"/>
      <c r="G5" s="4"/>
      <c r="H5" s="4"/>
    </row>
    <row r="6" spans="2:8" ht="15.75" x14ac:dyDescent="0.25">
      <c r="B6" s="31" t="s">
        <v>73</v>
      </c>
      <c r="C6" s="29"/>
      <c r="D6" s="29"/>
      <c r="E6" s="29"/>
      <c r="F6" s="29"/>
      <c r="G6" s="29"/>
      <c r="H6" s="29"/>
    </row>
    <row r="7" spans="2:8" ht="6" customHeight="1" x14ac:dyDescent="0.25">
      <c r="B7" s="29"/>
      <c r="C7" s="29"/>
      <c r="D7" s="29"/>
      <c r="E7" s="29"/>
      <c r="F7" s="29"/>
      <c r="G7" s="29"/>
      <c r="H7" s="29"/>
    </row>
    <row r="8" spans="2:8" ht="26.25" customHeight="1" x14ac:dyDescent="0.25">
      <c r="B8" s="27" t="s">
        <v>74</v>
      </c>
      <c r="C8" s="70"/>
      <c r="D8" s="70"/>
      <c r="E8" s="70"/>
      <c r="F8" s="70"/>
      <c r="G8" s="70"/>
      <c r="H8" s="70"/>
    </row>
    <row r="9" spans="2:8" x14ac:dyDescent="0.25">
      <c r="B9" s="27" t="s">
        <v>75</v>
      </c>
      <c r="C9" s="71"/>
      <c r="D9" s="71"/>
      <c r="E9" s="71"/>
      <c r="F9" s="71"/>
      <c r="G9" s="71"/>
      <c r="H9" s="71"/>
    </row>
    <row r="10" spans="2:8" ht="13.5" customHeight="1" x14ac:dyDescent="0.25">
      <c r="B10" s="26" t="s">
        <v>65</v>
      </c>
      <c r="C10" s="72">
        <v>6.4000000000000001E-2</v>
      </c>
      <c r="D10" s="72">
        <v>6.4000000000000001E-2</v>
      </c>
      <c r="E10" s="72">
        <v>6.4000000000000001E-2</v>
      </c>
      <c r="F10" s="72">
        <v>6.4000000000000001E-2</v>
      </c>
      <c r="G10" s="72">
        <v>6.4000000000000001E-2</v>
      </c>
      <c r="H10" s="72">
        <v>6.4000000000000001E-2</v>
      </c>
    </row>
    <row r="11" spans="2:8" x14ac:dyDescent="0.25">
      <c r="B11" s="26" t="s">
        <v>66</v>
      </c>
      <c r="C11" s="72">
        <v>1.78E-2</v>
      </c>
      <c r="D11" s="72">
        <v>1.78E-2</v>
      </c>
      <c r="E11" s="72">
        <v>1.78E-2</v>
      </c>
      <c r="F11" s="72">
        <v>1.78E-2</v>
      </c>
      <c r="G11" s="72">
        <v>1.78E-2</v>
      </c>
      <c r="H11" s="72">
        <v>1.78E-2</v>
      </c>
    </row>
    <row r="12" spans="2:8" ht="27.75" customHeight="1" x14ac:dyDescent="0.25">
      <c r="B12" s="26" t="s">
        <v>67</v>
      </c>
      <c r="C12" s="72">
        <v>6.9199999999999999E-3</v>
      </c>
      <c r="D12" s="72">
        <v>6.9199999999999999E-3</v>
      </c>
      <c r="E12" s="72">
        <v>6.9199999999999999E-3</v>
      </c>
      <c r="F12" s="72">
        <v>6.9199999999999999E-3</v>
      </c>
      <c r="G12" s="72">
        <v>6.9199999999999999E-3</v>
      </c>
      <c r="H12" s="72">
        <v>6.9199999999999999E-3</v>
      </c>
    </row>
    <row r="13" spans="2:8" x14ac:dyDescent="0.25">
      <c r="B13" s="26" t="s">
        <v>68</v>
      </c>
      <c r="C13" s="72">
        <v>2.5000000000000001E-2</v>
      </c>
      <c r="D13" s="72">
        <v>2.5000000000000001E-2</v>
      </c>
      <c r="E13" s="72">
        <v>2.5000000000000001E-2</v>
      </c>
      <c r="F13" s="72">
        <v>2.5000000000000001E-2</v>
      </c>
      <c r="G13" s="72">
        <v>2.5000000000000001E-2</v>
      </c>
      <c r="H13" s="72">
        <v>2.5000000000000001E-2</v>
      </c>
    </row>
    <row r="14" spans="2:8" ht="81" customHeight="1" x14ac:dyDescent="0.25">
      <c r="B14" s="26" t="s">
        <v>69</v>
      </c>
      <c r="C14" s="73">
        <v>1.5599999999999999E-2</v>
      </c>
      <c r="D14" s="73">
        <v>1.5599999999999999E-2</v>
      </c>
      <c r="E14" s="73">
        <v>1.5599999999999999E-2</v>
      </c>
      <c r="F14" s="73">
        <v>1.5599999999999999E-2</v>
      </c>
      <c r="G14" s="73">
        <v>1.5599999999999999E-2</v>
      </c>
      <c r="H14" s="73">
        <v>1.5599999999999999E-2</v>
      </c>
    </row>
    <row r="15" spans="2:8" ht="16.5" customHeight="1" x14ac:dyDescent="0.25">
      <c r="B15" s="26" t="s">
        <v>70</v>
      </c>
      <c r="C15" s="72">
        <v>0.06</v>
      </c>
      <c r="D15" s="72">
        <v>0.06</v>
      </c>
      <c r="E15" s="72">
        <v>0.06</v>
      </c>
      <c r="F15" s="72">
        <v>0.06</v>
      </c>
      <c r="G15" s="72">
        <v>0.06</v>
      </c>
      <c r="H15" s="72">
        <v>0.06</v>
      </c>
    </row>
    <row r="16" spans="2:8" ht="36" x14ac:dyDescent="0.25">
      <c r="B16" s="26" t="s">
        <v>71</v>
      </c>
      <c r="C16" s="72">
        <v>0.01</v>
      </c>
      <c r="D16" s="72">
        <v>0.01</v>
      </c>
      <c r="E16" s="72">
        <v>0.01</v>
      </c>
      <c r="F16" s="72">
        <v>0.01</v>
      </c>
      <c r="G16" s="72">
        <v>0.01</v>
      </c>
      <c r="H16" s="72">
        <v>0.01</v>
      </c>
    </row>
    <row r="17" spans="2:8" x14ac:dyDescent="0.25">
      <c r="B17" s="26" t="s">
        <v>72</v>
      </c>
      <c r="C17" s="72">
        <v>5.2999999999999999E-2</v>
      </c>
      <c r="D17" s="72">
        <v>5.2999999999999999E-2</v>
      </c>
      <c r="E17" s="72">
        <v>5.2999999999999999E-2</v>
      </c>
      <c r="F17" s="72">
        <v>5.2999999999999999E-2</v>
      </c>
      <c r="G17" s="72">
        <v>5.2999999999999999E-2</v>
      </c>
      <c r="H17" s="72">
        <v>5.2999999999999999E-2</v>
      </c>
    </row>
    <row r="18" spans="2:8" x14ac:dyDescent="0.25">
      <c r="B18" s="27" t="s">
        <v>76</v>
      </c>
      <c r="C18" s="21"/>
      <c r="D18" s="21"/>
      <c r="E18" s="21"/>
      <c r="F18" s="21"/>
      <c r="G18" s="21"/>
      <c r="H18" s="21"/>
    </row>
    <row r="19" spans="2:8" x14ac:dyDescent="0.25">
      <c r="B19" s="74"/>
      <c r="C19" s="75"/>
      <c r="D19" s="75"/>
      <c r="E19" s="75"/>
      <c r="F19" s="75"/>
      <c r="G19" s="75"/>
      <c r="H19" s="75"/>
    </row>
    <row r="20" spans="2:8" x14ac:dyDescent="0.25">
      <c r="B20" s="74"/>
      <c r="C20" s="75"/>
      <c r="D20" s="75"/>
      <c r="E20" s="75"/>
      <c r="F20" s="75"/>
      <c r="G20" s="75"/>
      <c r="H20" s="75"/>
    </row>
    <row r="21" spans="2:8" x14ac:dyDescent="0.25">
      <c r="B21" s="74"/>
      <c r="C21" s="75"/>
      <c r="D21" s="75"/>
      <c r="E21" s="75"/>
      <c r="F21" s="75"/>
      <c r="G21" s="75"/>
      <c r="H21" s="75"/>
    </row>
    <row r="22" spans="2:8" x14ac:dyDescent="0.25">
      <c r="B22" s="74"/>
      <c r="C22" s="75"/>
      <c r="D22" s="75"/>
      <c r="E22" s="75"/>
      <c r="F22" s="75"/>
      <c r="G22" s="75"/>
      <c r="H22" s="75"/>
    </row>
    <row r="23" spans="2:8" x14ac:dyDescent="0.25">
      <c r="B23" s="74"/>
      <c r="C23" s="75"/>
      <c r="D23" s="75"/>
      <c r="E23" s="75"/>
      <c r="F23" s="75"/>
      <c r="G23" s="75"/>
      <c r="H23" s="75"/>
    </row>
    <row r="24" spans="2:8" x14ac:dyDescent="0.25">
      <c r="B24" s="76"/>
      <c r="C24" s="75"/>
      <c r="D24" s="75"/>
      <c r="E24" s="75"/>
      <c r="F24" s="75"/>
      <c r="G24" s="75"/>
      <c r="H24" s="75"/>
    </row>
    <row r="25" spans="2:8" x14ac:dyDescent="0.25">
      <c r="B25" s="76"/>
      <c r="C25" s="72"/>
      <c r="D25" s="72"/>
      <c r="E25" s="72"/>
      <c r="F25" s="72"/>
      <c r="G25" s="72"/>
      <c r="H25" s="72"/>
    </row>
    <row r="26" spans="2:8" ht="19.5" customHeight="1" x14ac:dyDescent="0.25">
      <c r="B26" s="22"/>
      <c r="C26" s="23">
        <f t="shared" ref="C26:H26" si="0">SUM(C10:C25)</f>
        <v>0.25231999999999999</v>
      </c>
      <c r="D26" s="23">
        <f t="shared" si="0"/>
        <v>0.25231999999999999</v>
      </c>
      <c r="E26" s="23">
        <f t="shared" si="0"/>
        <v>0.25231999999999999</v>
      </c>
      <c r="F26" s="23">
        <f t="shared" si="0"/>
        <v>0.25231999999999999</v>
      </c>
      <c r="G26" s="23">
        <f t="shared" si="0"/>
        <v>0.25231999999999999</v>
      </c>
      <c r="H26" s="23">
        <f t="shared" si="0"/>
        <v>0.25231999999999999</v>
      </c>
    </row>
    <row r="27" spans="2:8" x14ac:dyDescent="0.25">
      <c r="B27" s="24" t="s">
        <v>77</v>
      </c>
      <c r="C27" s="25">
        <f t="shared" ref="C27:H27" si="1">C9*C26</f>
        <v>0</v>
      </c>
      <c r="D27" s="25">
        <f t="shared" si="1"/>
        <v>0</v>
      </c>
      <c r="E27" s="25">
        <f t="shared" si="1"/>
        <v>0</v>
      </c>
      <c r="F27" s="25">
        <f t="shared" si="1"/>
        <v>0</v>
      </c>
      <c r="G27" s="25">
        <f t="shared" si="1"/>
        <v>0</v>
      </c>
      <c r="H27" s="25">
        <f t="shared" si="1"/>
        <v>0</v>
      </c>
    </row>
    <row r="28" spans="2:8" x14ac:dyDescent="0.25">
      <c r="B28" s="24" t="s">
        <v>78</v>
      </c>
      <c r="C28" s="25">
        <f t="shared" ref="C28:H28" si="2">C9+C27</f>
        <v>0</v>
      </c>
      <c r="D28" s="25">
        <f t="shared" si="2"/>
        <v>0</v>
      </c>
      <c r="E28" s="25">
        <f t="shared" si="2"/>
        <v>0</v>
      </c>
      <c r="F28" s="25">
        <f t="shared" si="2"/>
        <v>0</v>
      </c>
      <c r="G28" s="25">
        <f t="shared" si="2"/>
        <v>0</v>
      </c>
      <c r="H28" s="25">
        <f t="shared" si="2"/>
        <v>0</v>
      </c>
    </row>
    <row r="29" spans="2:8" x14ac:dyDescent="0.25">
      <c r="B29" s="28" t="s">
        <v>79</v>
      </c>
      <c r="C29" s="29"/>
      <c r="D29" s="29"/>
      <c r="E29" s="29"/>
      <c r="F29" s="29"/>
      <c r="G29" s="29"/>
      <c r="H29" s="29"/>
    </row>
    <row r="30" spans="2:8" ht="9" customHeight="1" x14ac:dyDescent="0.25">
      <c r="B30" s="28"/>
      <c r="C30" s="29"/>
      <c r="D30" s="29"/>
      <c r="E30" s="29"/>
      <c r="F30" s="29"/>
      <c r="G30" s="29"/>
      <c r="H30" s="29"/>
    </row>
    <row r="31" spans="2:8" x14ac:dyDescent="0.25">
      <c r="B31" s="30" t="s">
        <v>80</v>
      </c>
      <c r="C31" s="29"/>
      <c r="D31" s="29"/>
      <c r="E31" s="29"/>
      <c r="F31" s="29"/>
      <c r="G31" s="29"/>
      <c r="H31" s="29"/>
    </row>
    <row r="32" spans="2:8" ht="18.95" customHeight="1" x14ac:dyDescent="0.25">
      <c r="B32" s="242" t="s">
        <v>111</v>
      </c>
      <c r="C32" s="242"/>
      <c r="D32" s="242"/>
      <c r="E32" s="242"/>
      <c r="F32" s="242"/>
      <c r="G32" s="242"/>
      <c r="H32" s="242"/>
    </row>
    <row r="33" spans="2:8" ht="18.95" customHeight="1" x14ac:dyDescent="0.25">
      <c r="B33" s="242"/>
      <c r="C33" s="242"/>
      <c r="D33" s="242"/>
      <c r="E33" s="242"/>
      <c r="F33" s="242"/>
      <c r="G33" s="242"/>
      <c r="H33" s="242"/>
    </row>
    <row r="34" spans="2:8" ht="18.95" customHeight="1" x14ac:dyDescent="0.25">
      <c r="B34" s="242"/>
      <c r="C34" s="242"/>
      <c r="D34" s="242"/>
      <c r="E34" s="242"/>
      <c r="F34" s="242"/>
      <c r="G34" s="242"/>
      <c r="H34" s="242"/>
    </row>
    <row r="35" spans="2:8" ht="6.75" customHeight="1" x14ac:dyDescent="0.25">
      <c r="B35" s="29"/>
      <c r="C35" s="29"/>
      <c r="D35" s="29"/>
      <c r="E35" s="29"/>
      <c r="F35" s="29"/>
      <c r="G35" s="29"/>
      <c r="H35" s="29"/>
    </row>
    <row r="36" spans="2:8" x14ac:dyDescent="0.25">
      <c r="B36" s="242" t="s">
        <v>112</v>
      </c>
      <c r="C36" s="242"/>
      <c r="D36" s="242"/>
      <c r="E36" s="242"/>
      <c r="F36" s="242"/>
      <c r="G36" s="242"/>
      <c r="H36" s="242"/>
    </row>
    <row r="37" spans="2:8" x14ac:dyDescent="0.25">
      <c r="B37" s="242"/>
      <c r="C37" s="242"/>
      <c r="D37" s="242"/>
      <c r="E37" s="242"/>
      <c r="F37" s="242"/>
      <c r="G37" s="242"/>
      <c r="H37" s="242"/>
    </row>
    <row r="38" spans="2:8" x14ac:dyDescent="0.25">
      <c r="B38" s="29"/>
      <c r="C38" s="29"/>
      <c r="D38" s="29"/>
      <c r="E38" s="29"/>
      <c r="F38" s="29"/>
      <c r="G38" s="29"/>
      <c r="H38" s="29"/>
    </row>
    <row r="39" spans="2:8" x14ac:dyDescent="0.25">
      <c r="B39" s="29"/>
      <c r="C39" s="29"/>
      <c r="D39" s="29"/>
      <c r="E39" s="29"/>
      <c r="F39" s="29"/>
      <c r="G39" s="29"/>
      <c r="H39" s="29"/>
    </row>
    <row r="40" spans="2:8" x14ac:dyDescent="0.25">
      <c r="B40" s="4"/>
      <c r="C40" s="4"/>
      <c r="D40" s="4"/>
      <c r="E40" s="4"/>
      <c r="F40" s="4"/>
      <c r="G40" s="4"/>
      <c r="H40" s="4"/>
    </row>
    <row r="41" spans="2:8" x14ac:dyDescent="0.25">
      <c r="B41" s="4"/>
      <c r="C41" s="4"/>
      <c r="D41" s="4"/>
      <c r="E41" s="4"/>
      <c r="F41" s="4"/>
      <c r="G41" s="4"/>
      <c r="H41" s="4"/>
    </row>
    <row r="42" spans="2:8" x14ac:dyDescent="0.25">
      <c r="B42" s="4"/>
      <c r="C42" s="4"/>
      <c r="D42" s="4"/>
      <c r="E42" s="4"/>
      <c r="F42" s="4"/>
      <c r="G42" s="4"/>
      <c r="H42" s="4"/>
    </row>
    <row r="43" spans="2:8" x14ac:dyDescent="0.25">
      <c r="B43" s="4"/>
      <c r="C43" s="4"/>
      <c r="D43" s="4"/>
      <c r="E43" s="4"/>
      <c r="F43" s="4"/>
      <c r="G43" s="4"/>
      <c r="H43" s="4"/>
    </row>
    <row r="44" spans="2:8" x14ac:dyDescent="0.25">
      <c r="B44" s="4"/>
      <c r="C44" s="4"/>
      <c r="D44" s="4"/>
      <c r="E44" s="4"/>
      <c r="F44" s="4"/>
      <c r="G44" s="4"/>
      <c r="H44" s="4"/>
    </row>
    <row r="45" spans="2:8" x14ac:dyDescent="0.25">
      <c r="B45" s="4"/>
      <c r="C45" s="4"/>
      <c r="D45" s="4"/>
      <c r="E45" s="4"/>
      <c r="F45" s="4"/>
      <c r="G45" s="4"/>
      <c r="H45" s="4"/>
    </row>
    <row r="46" spans="2:8" x14ac:dyDescent="0.25">
      <c r="B46" s="4"/>
      <c r="C46" s="4"/>
      <c r="D46" s="4"/>
      <c r="E46" s="4"/>
      <c r="F46" s="4"/>
      <c r="G46" s="4"/>
      <c r="H46" s="4"/>
    </row>
    <row r="47" spans="2:8" x14ac:dyDescent="0.25">
      <c r="B47" s="4"/>
      <c r="C47" s="4"/>
      <c r="D47" s="4"/>
      <c r="E47" s="4"/>
      <c r="F47" s="4"/>
      <c r="G47" s="4"/>
      <c r="H47" s="4"/>
    </row>
    <row r="48" spans="2:8" x14ac:dyDescent="0.25">
      <c r="B48" s="4"/>
      <c r="C48" s="4"/>
      <c r="D48" s="4"/>
      <c r="E48" s="4"/>
      <c r="F48" s="4"/>
      <c r="G48" s="4"/>
      <c r="H48" s="4"/>
    </row>
    <row r="49" spans="2:8" x14ac:dyDescent="0.25">
      <c r="B49" s="4"/>
      <c r="C49" s="4"/>
      <c r="D49" s="4"/>
      <c r="E49" s="4"/>
      <c r="F49" s="4"/>
      <c r="G49" s="4"/>
      <c r="H49" s="4"/>
    </row>
    <row r="50" spans="2:8" x14ac:dyDescent="0.25">
      <c r="B50" s="4"/>
      <c r="C50" s="4"/>
      <c r="D50" s="4"/>
      <c r="E50" s="4"/>
      <c r="F50" s="4"/>
      <c r="G50" s="4"/>
      <c r="H50" s="4"/>
    </row>
    <row r="51" spans="2:8" x14ac:dyDescent="0.25">
      <c r="B51" s="4"/>
      <c r="C51" s="4"/>
      <c r="D51" s="4"/>
      <c r="E51" s="4"/>
      <c r="F51" s="4"/>
      <c r="G51" s="4"/>
      <c r="H51" s="4"/>
    </row>
    <row r="52" spans="2:8" x14ac:dyDescent="0.25">
      <c r="B52" s="4"/>
      <c r="C52" s="4"/>
      <c r="D52" s="4"/>
      <c r="E52" s="4"/>
      <c r="F52" s="4"/>
      <c r="G52" s="4"/>
      <c r="H52" s="4"/>
    </row>
    <row r="53" spans="2:8" x14ac:dyDescent="0.25">
      <c r="B53" s="4"/>
      <c r="C53" s="4"/>
      <c r="D53" s="4"/>
      <c r="E53" s="4"/>
      <c r="F53" s="4"/>
      <c r="G53" s="4"/>
      <c r="H53" s="4"/>
    </row>
    <row r="54" spans="2:8" x14ac:dyDescent="0.25">
      <c r="B54" s="4"/>
      <c r="C54" s="4"/>
      <c r="D54" s="4"/>
      <c r="E54" s="4"/>
      <c r="F54" s="4"/>
      <c r="G54" s="4"/>
      <c r="H54" s="4"/>
    </row>
    <row r="55" spans="2:8" x14ac:dyDescent="0.25">
      <c r="B55" s="4"/>
      <c r="C55" s="4"/>
      <c r="D55" s="4"/>
      <c r="E55" s="4"/>
      <c r="F55" s="4"/>
      <c r="G55" s="4"/>
      <c r="H55" s="4"/>
    </row>
    <row r="56" spans="2:8" x14ac:dyDescent="0.25">
      <c r="B56" s="4"/>
      <c r="C56" s="4"/>
      <c r="D56" s="4"/>
      <c r="E56" s="4"/>
      <c r="F56" s="4"/>
      <c r="G56" s="4"/>
      <c r="H56" s="4"/>
    </row>
    <row r="57" spans="2:8" x14ac:dyDescent="0.25">
      <c r="B57" s="4"/>
      <c r="C57" s="4"/>
      <c r="D57" s="4"/>
      <c r="E57" s="4"/>
      <c r="F57" s="4"/>
      <c r="G57" s="4"/>
      <c r="H57" s="4"/>
    </row>
    <row r="58" spans="2:8" x14ac:dyDescent="0.25">
      <c r="B58" s="4"/>
      <c r="C58" s="4"/>
      <c r="D58" s="4"/>
      <c r="E58" s="4"/>
      <c r="F58" s="4"/>
      <c r="G58" s="4"/>
      <c r="H58" s="4"/>
    </row>
    <row r="59" spans="2:8" x14ac:dyDescent="0.25">
      <c r="B59" s="4"/>
      <c r="C59" s="4"/>
      <c r="D59" s="4"/>
      <c r="E59" s="4"/>
      <c r="F59" s="4"/>
      <c r="G59" s="4"/>
      <c r="H59" s="4"/>
    </row>
    <row r="60" spans="2:8" x14ac:dyDescent="0.25">
      <c r="B60" s="4"/>
      <c r="C60" s="4"/>
      <c r="D60" s="4"/>
      <c r="E60" s="4"/>
      <c r="F60" s="4"/>
      <c r="G60" s="4"/>
      <c r="H60" s="4"/>
    </row>
    <row r="61" spans="2:8" x14ac:dyDescent="0.25">
      <c r="B61" s="4"/>
      <c r="C61" s="4"/>
      <c r="D61" s="4"/>
      <c r="E61" s="4"/>
      <c r="F61" s="4"/>
      <c r="G61" s="4"/>
      <c r="H61" s="4"/>
    </row>
    <row r="62" spans="2:8" x14ac:dyDescent="0.25">
      <c r="B62" s="4"/>
      <c r="C62" s="4"/>
      <c r="D62" s="4"/>
      <c r="E62" s="4"/>
      <c r="F62" s="4"/>
      <c r="G62" s="4"/>
      <c r="H62" s="4"/>
    </row>
    <row r="63" spans="2:8" x14ac:dyDescent="0.25">
      <c r="B63" s="4"/>
      <c r="C63" s="4"/>
      <c r="D63" s="4"/>
      <c r="E63" s="4"/>
      <c r="F63" s="4"/>
      <c r="G63" s="4"/>
      <c r="H63" s="4"/>
    </row>
    <row r="64" spans="2:8" x14ac:dyDescent="0.25">
      <c r="B64" s="4"/>
      <c r="C64" s="4"/>
      <c r="D64" s="4"/>
      <c r="E64" s="4"/>
      <c r="F64" s="4"/>
      <c r="G64" s="4"/>
      <c r="H64" s="4"/>
    </row>
    <row r="65" spans="2:8" x14ac:dyDescent="0.25">
      <c r="B65" s="4"/>
      <c r="C65" s="4"/>
      <c r="D65" s="4"/>
      <c r="E65" s="4"/>
      <c r="F65" s="4"/>
      <c r="G65" s="4"/>
      <c r="H65" s="4"/>
    </row>
    <row r="66" spans="2:8" x14ac:dyDescent="0.25">
      <c r="B66" s="4"/>
      <c r="C66" s="4"/>
      <c r="D66" s="4"/>
      <c r="E66" s="4"/>
      <c r="F66" s="4"/>
      <c r="G66" s="4"/>
      <c r="H66" s="4"/>
    </row>
    <row r="67" spans="2:8" x14ac:dyDescent="0.25">
      <c r="B67" s="4"/>
      <c r="C67" s="4"/>
      <c r="D67" s="4"/>
      <c r="E67" s="4"/>
      <c r="F67" s="4"/>
      <c r="G67" s="4"/>
      <c r="H67" s="4"/>
    </row>
    <row r="68" spans="2:8" x14ac:dyDescent="0.25">
      <c r="B68" s="4"/>
      <c r="C68" s="4"/>
      <c r="D68" s="4"/>
      <c r="E68" s="4"/>
      <c r="F68" s="4"/>
      <c r="G68" s="4"/>
      <c r="H68" s="4"/>
    </row>
    <row r="69" spans="2:8" x14ac:dyDescent="0.25">
      <c r="B69" s="4"/>
      <c r="C69" s="4"/>
      <c r="D69" s="4"/>
      <c r="E69" s="4"/>
      <c r="F69" s="4"/>
      <c r="G69" s="4"/>
      <c r="H69" s="4"/>
    </row>
    <row r="70" spans="2:8" x14ac:dyDescent="0.25">
      <c r="B70" s="4"/>
      <c r="C70" s="4"/>
      <c r="D70" s="4"/>
      <c r="E70" s="4"/>
      <c r="F70" s="4"/>
      <c r="G70" s="4"/>
      <c r="H70" s="4"/>
    </row>
    <row r="71" spans="2:8" x14ac:dyDescent="0.25">
      <c r="B71" s="4"/>
      <c r="C71" s="4"/>
      <c r="D71" s="4"/>
      <c r="E71" s="4"/>
      <c r="F71" s="4"/>
      <c r="G71" s="4"/>
      <c r="H71" s="4"/>
    </row>
    <row r="72" spans="2:8" x14ac:dyDescent="0.25">
      <c r="B72" s="4"/>
      <c r="C72" s="4"/>
      <c r="D72" s="4"/>
      <c r="E72" s="4"/>
      <c r="F72" s="4"/>
      <c r="G72" s="4"/>
      <c r="H72" s="4"/>
    </row>
    <row r="73" spans="2:8" x14ac:dyDescent="0.25">
      <c r="B73" s="4"/>
      <c r="C73" s="4"/>
      <c r="D73" s="4"/>
      <c r="E73" s="4"/>
      <c r="F73" s="4"/>
      <c r="G73" s="4"/>
      <c r="H73" s="4"/>
    </row>
    <row r="74" spans="2:8" x14ac:dyDescent="0.25">
      <c r="B74" s="4"/>
      <c r="C74" s="4"/>
      <c r="D74" s="4"/>
      <c r="E74" s="4"/>
      <c r="F74" s="4"/>
      <c r="G74" s="4"/>
      <c r="H74" s="4"/>
    </row>
    <row r="75" spans="2:8" x14ac:dyDescent="0.25">
      <c r="B75" s="4"/>
      <c r="C75" s="4"/>
      <c r="D75" s="4"/>
      <c r="E75" s="4"/>
      <c r="F75" s="4"/>
      <c r="G75" s="4"/>
      <c r="H75" s="4"/>
    </row>
    <row r="76" spans="2:8" x14ac:dyDescent="0.25">
      <c r="B76" s="4"/>
      <c r="C76" s="4"/>
      <c r="D76" s="4"/>
      <c r="E76" s="4"/>
      <c r="F76" s="4"/>
      <c r="G76" s="4"/>
      <c r="H76" s="4"/>
    </row>
    <row r="77" spans="2:8" x14ac:dyDescent="0.25">
      <c r="B77" s="4"/>
      <c r="C77" s="4"/>
      <c r="D77" s="4"/>
      <c r="E77" s="4"/>
      <c r="F77" s="4"/>
      <c r="G77" s="4"/>
      <c r="H77" s="4"/>
    </row>
    <row r="78" spans="2:8" x14ac:dyDescent="0.25">
      <c r="B78" s="4"/>
      <c r="C78" s="4"/>
      <c r="D78" s="4"/>
      <c r="E78" s="4"/>
      <c r="F78" s="4"/>
      <c r="G78" s="4"/>
      <c r="H78" s="4"/>
    </row>
    <row r="79" spans="2:8" x14ac:dyDescent="0.25">
      <c r="B79" s="4"/>
      <c r="C79" s="4"/>
      <c r="D79" s="4"/>
      <c r="E79" s="4"/>
      <c r="F79" s="4"/>
      <c r="G79" s="4"/>
      <c r="H79" s="4"/>
    </row>
    <row r="80" spans="2:8" x14ac:dyDescent="0.25">
      <c r="B80" s="4"/>
      <c r="C80" s="4"/>
      <c r="D80" s="4"/>
      <c r="E80" s="4"/>
      <c r="F80" s="4"/>
      <c r="G80" s="4"/>
      <c r="H80" s="4"/>
    </row>
    <row r="81" spans="2:8" x14ac:dyDescent="0.25">
      <c r="B81" s="4"/>
      <c r="C81" s="4"/>
      <c r="D81" s="4"/>
      <c r="E81" s="4"/>
      <c r="F81" s="4"/>
      <c r="G81" s="4"/>
      <c r="H81" s="4"/>
    </row>
    <row r="82" spans="2:8" x14ac:dyDescent="0.25">
      <c r="B82" s="4"/>
      <c r="C82" s="4"/>
      <c r="D82" s="4"/>
      <c r="E82" s="4"/>
      <c r="F82" s="4"/>
      <c r="G82" s="4"/>
      <c r="H82" s="4"/>
    </row>
    <row r="83" spans="2:8" x14ac:dyDescent="0.25">
      <c r="B83" s="4"/>
      <c r="C83" s="4"/>
      <c r="D83" s="4"/>
      <c r="E83" s="4"/>
      <c r="F83" s="4"/>
      <c r="G83" s="4"/>
      <c r="H83" s="4"/>
    </row>
    <row r="84" spans="2:8" x14ac:dyDescent="0.25">
      <c r="B84" s="4"/>
      <c r="C84" s="4"/>
      <c r="D84" s="4"/>
      <c r="E84" s="4"/>
      <c r="F84" s="4"/>
      <c r="G84" s="4"/>
      <c r="H84" s="4"/>
    </row>
    <row r="85" spans="2:8" x14ac:dyDescent="0.25">
      <c r="B85" s="4"/>
      <c r="C85" s="4"/>
      <c r="D85" s="4"/>
      <c r="E85" s="4"/>
      <c r="F85" s="4"/>
      <c r="G85" s="4"/>
      <c r="H85" s="4"/>
    </row>
    <row r="86" spans="2:8" x14ac:dyDescent="0.25">
      <c r="B86" s="4"/>
      <c r="C86" s="4"/>
      <c r="D86" s="4"/>
      <c r="E86" s="4"/>
      <c r="F86" s="4"/>
      <c r="G86" s="4"/>
      <c r="H86" s="4"/>
    </row>
    <row r="87" spans="2:8" x14ac:dyDescent="0.25">
      <c r="B87" s="4"/>
      <c r="C87" s="4"/>
      <c r="D87" s="4"/>
      <c r="E87" s="4"/>
      <c r="F87" s="4"/>
      <c r="G87" s="4"/>
      <c r="H87" s="4"/>
    </row>
  </sheetData>
  <sheetProtection algorithmName="SHA-512" hashValue="TJVrB99smjLn50WiKdruojBBT+NHjgTWxyp+vjRZwfkfXS52OeW1ntZm0VzdnODS/yGtO0LB5SzBG1G3dlLi1Q==" saltValue="0YWe1jHN5Q/DUfNvfi1LGA==" spinCount="100000" sheet="1" objects="1" scenarios="1"/>
  <mergeCells count="4">
    <mergeCell ref="B2:H2"/>
    <mergeCell ref="B32:H34"/>
    <mergeCell ref="B36:H37"/>
    <mergeCell ref="B4:H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C28EE4-6BDB-4D41-9684-4D82673154CF}">
  <sheetPr codeName="Feuil3"/>
  <dimension ref="A1:C41"/>
  <sheetViews>
    <sheetView topLeftCell="A13" workbookViewId="0">
      <selection activeCell="I21" sqref="I21"/>
    </sheetView>
  </sheetViews>
  <sheetFormatPr baseColWidth="10" defaultRowHeight="15" x14ac:dyDescent="0.25"/>
  <cols>
    <col min="1" max="2" width="36" customWidth="1"/>
  </cols>
  <sheetData>
    <row r="1" spans="1:2" ht="15.75" thickBot="1" x14ac:dyDescent="0.3">
      <c r="A1" s="18" t="s">
        <v>63</v>
      </c>
    </row>
    <row r="2" spans="1:2" ht="15.75" thickBot="1" x14ac:dyDescent="0.3">
      <c r="A2" s="19">
        <f>LARGE(Formulaire!L72:L81,TRUE)</f>
        <v>0</v>
      </c>
    </row>
    <row r="3" spans="1:2" x14ac:dyDescent="0.25">
      <c r="A3" s="20"/>
    </row>
    <row r="4" spans="1:2" x14ac:dyDescent="0.25">
      <c r="A4" s="11" t="s">
        <v>25</v>
      </c>
      <c r="B4" s="11" t="s">
        <v>26</v>
      </c>
    </row>
    <row r="5" spans="1:2" x14ac:dyDescent="0.25">
      <c r="A5" s="11" t="s">
        <v>24</v>
      </c>
      <c r="B5" s="11" t="s">
        <v>27</v>
      </c>
    </row>
    <row r="6" spans="1:2" x14ac:dyDescent="0.25">
      <c r="A6" s="11" t="s">
        <v>28</v>
      </c>
      <c r="B6" s="11" t="s">
        <v>29</v>
      </c>
    </row>
    <row r="7" spans="1:2" x14ac:dyDescent="0.25">
      <c r="A7" s="11" t="s">
        <v>30</v>
      </c>
      <c r="B7" s="11" t="s">
        <v>29</v>
      </c>
    </row>
    <row r="8" spans="1:2" x14ac:dyDescent="0.25">
      <c r="A8" s="11" t="s">
        <v>31</v>
      </c>
      <c r="B8" s="11" t="s">
        <v>32</v>
      </c>
    </row>
    <row r="9" spans="1:2" x14ac:dyDescent="0.25">
      <c r="A9" s="11" t="s">
        <v>33</v>
      </c>
      <c r="B9" s="11" t="s">
        <v>32</v>
      </c>
    </row>
    <row r="10" spans="1:2" x14ac:dyDescent="0.25">
      <c r="A10" s="11" t="s">
        <v>34</v>
      </c>
      <c r="B10" s="11" t="s">
        <v>32</v>
      </c>
    </row>
    <row r="11" spans="1:2" x14ac:dyDescent="0.25">
      <c r="A11" s="11" t="s">
        <v>35</v>
      </c>
      <c r="B11" s="11" t="s">
        <v>36</v>
      </c>
    </row>
    <row r="12" spans="1:2" ht="17.25" x14ac:dyDescent="0.25">
      <c r="A12" s="11" t="s">
        <v>37</v>
      </c>
      <c r="B12" s="11" t="s">
        <v>36</v>
      </c>
    </row>
    <row r="13" spans="1:2" ht="17.25" x14ac:dyDescent="0.25">
      <c r="A13" s="11" t="s">
        <v>38</v>
      </c>
      <c r="B13" s="11" t="s">
        <v>36</v>
      </c>
    </row>
    <row r="14" spans="1:2" x14ac:dyDescent="0.25">
      <c r="A14" s="11" t="s">
        <v>39</v>
      </c>
      <c r="B14" s="11" t="s">
        <v>36</v>
      </c>
    </row>
    <row r="15" spans="1:2" x14ac:dyDescent="0.25">
      <c r="A15" s="11" t="s">
        <v>40</v>
      </c>
      <c r="B15" s="11" t="s">
        <v>36</v>
      </c>
    </row>
    <row r="16" spans="1:2" x14ac:dyDescent="0.25">
      <c r="A16" s="11" t="s">
        <v>41</v>
      </c>
      <c r="B16" s="11" t="s">
        <v>36</v>
      </c>
    </row>
    <row r="17" spans="1:2" x14ac:dyDescent="0.25">
      <c r="A17" s="11" t="s">
        <v>42</v>
      </c>
      <c r="B17" s="11" t="s">
        <v>42</v>
      </c>
    </row>
    <row r="18" spans="1:2" x14ac:dyDescent="0.25">
      <c r="A18" s="11" t="s">
        <v>43</v>
      </c>
      <c r="B18" s="11" t="s">
        <v>32</v>
      </c>
    </row>
    <row r="19" spans="1:2" x14ac:dyDescent="0.25">
      <c r="A19" s="11" t="s">
        <v>44</v>
      </c>
      <c r="B19" s="11" t="s">
        <v>45</v>
      </c>
    </row>
    <row r="20" spans="1:2" x14ac:dyDescent="0.25">
      <c r="A20" s="11" t="s">
        <v>46</v>
      </c>
      <c r="B20" s="11" t="s">
        <v>45</v>
      </c>
    </row>
    <row r="21" spans="1:2" x14ac:dyDescent="0.25">
      <c r="A21" s="11" t="s">
        <v>47</v>
      </c>
      <c r="B21" s="11" t="s">
        <v>45</v>
      </c>
    </row>
    <row r="22" spans="1:2" x14ac:dyDescent="0.25">
      <c r="A22" s="11" t="s">
        <v>48</v>
      </c>
      <c r="B22" s="11" t="s">
        <v>32</v>
      </c>
    </row>
    <row r="23" spans="1:2" x14ac:dyDescent="0.25">
      <c r="A23" s="11" t="s">
        <v>49</v>
      </c>
      <c r="B23" s="11" t="s">
        <v>50</v>
      </c>
    </row>
    <row r="24" spans="1:2" x14ac:dyDescent="0.25">
      <c r="A24" s="11" t="s">
        <v>51</v>
      </c>
      <c r="B24" s="11" t="s">
        <v>32</v>
      </c>
    </row>
    <row r="25" spans="1:2" x14ac:dyDescent="0.25">
      <c r="A25" s="11" t="s">
        <v>52</v>
      </c>
      <c r="B25" s="11" t="s">
        <v>52</v>
      </c>
    </row>
    <row r="26" spans="1:2" x14ac:dyDescent="0.25">
      <c r="A26" s="11"/>
      <c r="B26" s="11"/>
    </row>
    <row r="27" spans="1:2" x14ac:dyDescent="0.25">
      <c r="A27" s="17" t="s">
        <v>62</v>
      </c>
      <c r="B27" s="11"/>
    </row>
    <row r="28" spans="1:2" x14ac:dyDescent="0.25">
      <c r="A28" s="16" t="s">
        <v>14</v>
      </c>
    </row>
    <row r="29" spans="1:2" x14ac:dyDescent="0.25">
      <c r="A29" s="16" t="s">
        <v>131</v>
      </c>
    </row>
    <row r="30" spans="1:2" x14ac:dyDescent="0.25">
      <c r="A30" s="16" t="s">
        <v>134</v>
      </c>
    </row>
    <row r="31" spans="1:2" x14ac:dyDescent="0.25">
      <c r="A31" s="16" t="s">
        <v>10</v>
      </c>
    </row>
    <row r="32" spans="1:2" x14ac:dyDescent="0.25">
      <c r="A32" s="16" t="s">
        <v>132</v>
      </c>
    </row>
    <row r="33" spans="1:3" x14ac:dyDescent="0.25">
      <c r="A33" s="16" t="s">
        <v>133</v>
      </c>
    </row>
    <row r="34" spans="1:3" x14ac:dyDescent="0.25">
      <c r="A34" s="16" t="s">
        <v>11</v>
      </c>
    </row>
    <row r="35" spans="1:3" x14ac:dyDescent="0.25">
      <c r="A35" s="16" t="s">
        <v>12</v>
      </c>
    </row>
    <row r="36" spans="1:3" x14ac:dyDescent="0.25">
      <c r="A36" s="16" t="s">
        <v>13</v>
      </c>
    </row>
    <row r="37" spans="1:3" x14ac:dyDescent="0.25">
      <c r="A37" s="83" t="s">
        <v>52</v>
      </c>
    </row>
    <row r="39" spans="1:3" x14ac:dyDescent="0.25">
      <c r="A39" s="77" t="s">
        <v>107</v>
      </c>
      <c r="B39" s="77" t="s">
        <v>106</v>
      </c>
      <c r="C39" s="77" t="s">
        <v>108</v>
      </c>
    </row>
    <row r="40" spans="1:3" x14ac:dyDescent="0.25">
      <c r="A40" s="78" t="s">
        <v>17</v>
      </c>
      <c r="B40" s="78" t="s">
        <v>101</v>
      </c>
      <c r="C40" s="79">
        <v>0.5</v>
      </c>
    </row>
    <row r="41" spans="1:3" x14ac:dyDescent="0.25">
      <c r="A41" s="78" t="s">
        <v>120</v>
      </c>
      <c r="B41" s="78" t="s">
        <v>109</v>
      </c>
      <c r="C41" s="79">
        <v>0.75</v>
      </c>
    </row>
  </sheetData>
  <pageMargins left="0.7" right="0.7" top="0.75" bottom="0.75" header="0.3" footer="0.3"/>
  <pageSetup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D12B720E57B454488A5466F117621A4" ma:contentTypeVersion="15" ma:contentTypeDescription="Crée un document." ma:contentTypeScope="" ma:versionID="db38c5ff564020ac6490b7c42931de65">
  <xsd:schema xmlns:xsd="http://www.w3.org/2001/XMLSchema" xmlns:xs="http://www.w3.org/2001/XMLSchema" xmlns:p="http://schemas.microsoft.com/office/2006/metadata/properties" xmlns:ns2="89c77e8e-6582-4e4e-9ff7-6518df9a0697" xmlns:ns3="049dfff2-a963-4ff9-ad18-441f2a2b925a" targetNamespace="http://schemas.microsoft.com/office/2006/metadata/properties" ma:root="true" ma:fieldsID="6f6f47d2aaa4c64818e5b82415dc1734" ns2:_="" ns3:_="">
    <xsd:import namespace="89c77e8e-6582-4e4e-9ff7-6518df9a0697"/>
    <xsd:import namespace="049dfff2-a963-4ff9-ad18-441f2a2b925a"/>
    <xsd:element name="properties">
      <xsd:complexType>
        <xsd:sequence>
          <xsd:element name="documentManagement">
            <xsd:complexType>
              <xsd:all>
                <xsd:element ref="ns2:lcf76f155ced4ddcb4097134ff3c332f" minOccurs="0"/>
                <xsd:element ref="ns3:TaxCatchAll" minOccurs="0"/>
                <xsd:element ref="ns2:MediaServiceMetadata" minOccurs="0"/>
                <xsd:element ref="ns2:MediaServiceFastMetadata" minOccurs="0"/>
                <xsd:element ref="ns2:MediaServiceDateTaken" minOccurs="0"/>
                <xsd:element ref="ns2:MediaServiceGenerationTime" minOccurs="0"/>
                <xsd:element ref="ns2:MediaServiceEventHashCode" minOccurs="0"/>
                <xsd:element ref="ns2:MediaLengthInSeconds" minOccurs="0"/>
                <xsd:element ref="ns2:MediaServiceOCR" minOccurs="0"/>
                <xsd:element ref="ns2:MediaServiceLocation"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9c77e8e-6582-4e4e-9ff7-6518df9a0697" elementFormDefault="qualified">
    <xsd:import namespace="http://schemas.microsoft.com/office/2006/documentManagement/types"/>
    <xsd:import namespace="http://schemas.microsoft.com/office/infopath/2007/PartnerControls"/>
    <xsd:element name="lcf76f155ced4ddcb4097134ff3c332f" ma:index="9" nillable="true" ma:taxonomy="true" ma:internalName="lcf76f155ced4ddcb4097134ff3c332f" ma:taxonomyFieldName="MediaServiceImageTags" ma:displayName="Balises d’images" ma:readOnly="false" ma:fieldId="{5cf76f15-5ced-4ddc-b409-7134ff3c332f}" ma:taxonomyMulti="true" ma:sspId="0b996bce-de74-4fd8-bf6b-2b75d13f9b23" ma:termSetId="09814cd3-568e-fe90-9814-8d621ff8fb84" ma:anchorId="fba54fb3-c3e1-fe81-a776-ca4b69148c4d" ma:open="true" ma:isKeyword="false">
      <xsd:complexType>
        <xsd:sequence>
          <xsd:element ref="pc:Terms" minOccurs="0" maxOccurs="1"/>
        </xsd:sequence>
      </xsd:complex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18" nillable="true" ma:displayName="Location" ma:indexed="true" ma:internalName="MediaServiceLocation" ma:readOnly="true">
      <xsd:simpleType>
        <xsd:restriction base="dms:Text"/>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49dfff2-a963-4ff9-ad18-441f2a2b925a" elementFormDefault="qualified">
    <xsd:import namespace="http://schemas.microsoft.com/office/2006/documentManagement/types"/>
    <xsd:import namespace="http://schemas.microsoft.com/office/infopath/2007/PartnerControls"/>
    <xsd:element name="TaxCatchAll" ma:index="10" nillable="true" ma:displayName="Taxonomy Catch All Column" ma:hidden="true" ma:list="{15ab6926-812a-46a0-b1c8-1680a006a6d2}" ma:internalName="TaxCatchAll" ma:showField="CatchAllData" ma:web="049dfff2-a963-4ff9-ad18-441f2a2b925a">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A0D6299-A1A1-43DD-81E4-7A1E872BEE3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9c77e8e-6582-4e4e-9ff7-6518df9a0697"/>
    <ds:schemaRef ds:uri="049dfff2-a963-4ff9-ad18-441f2a2b92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F3CD752-A616-4865-B2F3-EB4D87338E6D}">
  <ds:schemaRefs>
    <ds:schemaRef ds:uri="http://schemas.microsoft.com/sharepoint/v3/contenttype/forms"/>
  </ds:schemaRefs>
</ds:datastoreItem>
</file>

<file path=docMetadata/LabelInfo.xml><?xml version="1.0" encoding="utf-8"?>
<clbl:labelList xmlns:clbl="http://schemas.microsoft.com/office/2020/mipLabelMetadata">
  <clbl:label id="{3143a543-edee-49dc-bd20-22d7a8454e52}" enabled="0" method="" siteId="{3143a543-edee-49dc-bd20-22d7a8454e52}"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3</vt:i4>
      </vt:variant>
    </vt:vector>
  </HeadingPairs>
  <TitlesOfParts>
    <vt:vector size="3" baseType="lpstr">
      <vt:lpstr>Formulaire</vt:lpstr>
      <vt:lpstr>CHARGES SOCIALES_Optionnnel</vt:lpstr>
      <vt:lpstr>SOURCE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Fortier Marlène (DCRSC) (Québec)</dc:creator>
  <cp:lastModifiedBy>Valérie Laroche</cp:lastModifiedBy>
  <cp:lastPrinted>2024-06-04T17:50:43Z</cp:lastPrinted>
  <dcterms:created xsi:type="dcterms:W3CDTF">2023-12-14T15:34:09Z</dcterms:created>
  <dcterms:modified xsi:type="dcterms:W3CDTF">2025-04-02T18:52:44Z</dcterms:modified>
</cp:coreProperties>
</file>